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shehri\AppData\Local\Microsoft\Windows\INetCache\Content.Outlook\528HZUNC\"/>
    </mc:Choice>
  </mc:AlternateContent>
  <xr:revisionPtr revIDLastSave="0" documentId="13_ncr:1_{17438D63-A51F-4CE6-B142-67B3A8F50718}" xr6:coauthVersionLast="45" xr6:coauthVersionMax="45" xr10:uidLastSave="{00000000-0000-0000-0000-000000000000}"/>
  <bookViews>
    <workbookView xWindow="-120" yWindow="-120" windowWidth="29040" windowHeight="15990" tabRatio="977" activeTab="1" xr2:uid="{4610B032-4F74-4C5D-A952-08A3E8BE42D3}"/>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 name="ITEM 15" sheetId="21" r:id="rId17"/>
    <sheet name="ITEM 16" sheetId="22" r:id="rId18"/>
    <sheet name="ITEM 17" sheetId="23" r:id="rId19"/>
    <sheet name="ITEM 18" sheetId="24" r:id="rId2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2" l="1"/>
  <c r="D22" i="2"/>
  <c r="C9" i="24" l="1"/>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Q19" i="2" l="1"/>
  <c r="E7" i="24" s="1"/>
  <c r="Q18" i="2"/>
  <c r="E7" i="23" s="1"/>
  <c r="Q17" i="2"/>
  <c r="E7" i="22" s="1"/>
  <c r="Q16" i="2"/>
  <c r="E7" i="21" s="1"/>
  <c r="Q15" i="2"/>
  <c r="E7" i="20" s="1"/>
  <c r="Q14" i="2"/>
  <c r="E7" i="19" s="1"/>
  <c r="Q13" i="2"/>
  <c r="E7" i="18" s="1"/>
  <c r="D3" i="9" l="1"/>
  <c r="C9" i="16"/>
  <c r="F8" i="16"/>
  <c r="C8" i="16"/>
  <c r="C7" i="16"/>
  <c r="B7" i="16"/>
  <c r="A7" i="16"/>
  <c r="F5" i="16"/>
  <c r="E5" i="16"/>
  <c r="D5" i="16"/>
  <c r="B5" i="16"/>
  <c r="A5" i="16"/>
  <c r="F3" i="16"/>
  <c r="D3" i="16"/>
  <c r="C3" i="16"/>
  <c r="B3" i="16"/>
  <c r="A3" i="16"/>
  <c r="E7" i="16"/>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C3" i="9"/>
  <c r="B3" i="9"/>
  <c r="A3" i="9"/>
  <c r="C9" i="7"/>
  <c r="F8" i="7"/>
  <c r="C8" i="7"/>
  <c r="C7" i="7"/>
  <c r="B7" i="7"/>
  <c r="A7" i="7"/>
  <c r="F5" i="7"/>
  <c r="E5" i="7"/>
  <c r="D5" i="7"/>
  <c r="B5" i="7"/>
  <c r="A5" i="7"/>
  <c r="F3" i="7"/>
  <c r="D3" i="7"/>
  <c r="C3" i="7"/>
  <c r="B3" i="7"/>
  <c r="A3" i="7"/>
  <c r="B3" i="6"/>
  <c r="C9" i="6"/>
  <c r="E5" i="6"/>
  <c r="F5" i="6"/>
  <c r="A7" i="6"/>
  <c r="B7" i="6"/>
  <c r="C7" i="6"/>
  <c r="F8" i="6"/>
  <c r="C8" i="6"/>
  <c r="D5" i="6"/>
  <c r="B5" i="6"/>
  <c r="A5" i="6"/>
  <c r="A3" i="6"/>
  <c r="C3" i="6"/>
  <c r="D3" i="6"/>
  <c r="F3" i="6"/>
  <c r="F3" i="5"/>
  <c r="C9" i="5"/>
  <c r="F8" i="5"/>
  <c r="C8" i="5"/>
  <c r="A7" i="5"/>
  <c r="B7" i="5"/>
  <c r="C7" i="5"/>
  <c r="F5" i="5"/>
  <c r="E5" i="5"/>
  <c r="D5" i="5"/>
  <c r="B5" i="4"/>
  <c r="B5" i="5"/>
  <c r="A5" i="5"/>
  <c r="D3" i="5"/>
  <c r="C3" i="5"/>
  <c r="B3" i="5"/>
  <c r="A3" i="5"/>
  <c r="C9" i="4"/>
  <c r="F8" i="4"/>
  <c r="C8" i="4"/>
  <c r="C7" i="4"/>
  <c r="B7" i="4"/>
  <c r="A7" i="4"/>
  <c r="F5" i="4"/>
  <c r="E5" i="4"/>
  <c r="D5" i="3"/>
  <c r="D5" i="4"/>
  <c r="A5" i="4"/>
  <c r="F3" i="4"/>
  <c r="D3" i="4"/>
  <c r="C3" i="4"/>
  <c r="B3" i="4"/>
  <c r="A3" i="4"/>
  <c r="Q3" i="2"/>
  <c r="E7" i="4" s="1"/>
  <c r="Q4" i="2"/>
  <c r="E7" i="5" s="1"/>
  <c r="Q5" i="2"/>
  <c r="E7" i="6" s="1"/>
  <c r="Q6" i="2"/>
  <c r="E7" i="7" s="1"/>
  <c r="Q7" i="2"/>
  <c r="E7" i="9" s="1"/>
  <c r="Q8" i="2"/>
  <c r="E7" i="10" s="1"/>
  <c r="Q9" i="2"/>
  <c r="E7" i="11" s="1"/>
  <c r="Q10" i="2"/>
  <c r="E7" i="12" s="1"/>
  <c r="Q11" i="2"/>
  <c r="E7" i="13" s="1"/>
  <c r="Q2" i="2"/>
  <c r="C8" i="3"/>
  <c r="F8" i="3"/>
  <c r="C9" i="3"/>
  <c r="C7" i="3"/>
  <c r="B7" i="3"/>
  <c r="A7" i="3"/>
  <c r="F5" i="3"/>
  <c r="E5" i="3"/>
  <c r="B5" i="3"/>
  <c r="A5" i="3"/>
  <c r="F3" i="3"/>
  <c r="D3" i="3"/>
  <c r="C3" i="3"/>
  <c r="B3" i="3"/>
  <c r="A3" i="3"/>
  <c r="E7" i="3" l="1"/>
  <c r="E22" i="2"/>
</calcChain>
</file>

<file path=xl/sharedStrings.xml><?xml version="1.0" encoding="utf-8"?>
<sst xmlns="http://schemas.openxmlformats.org/spreadsheetml/2006/main" count="2432" uniqueCount="988">
  <si>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</si>
  <si>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</si>
  <si>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</si>
  <si>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</si>
  <si>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</si>
  <si>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</si>
  <si>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</si>
  <si>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</si>
  <si>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</si>
  <si>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</si>
  <si>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</si>
  <si>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MONITOR PHYSIOLOGICAL BEDSIDE 15 INCH</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</si>
  <si>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</si>
  <si>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</si>
  <si>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</si>
  <si>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</si>
  <si>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</si>
  <si>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</si>
  <si>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</si>
  <si>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</si>
  <si>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</si>
  <si>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</si>
  <si>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</si>
  <si>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</si>
  <si>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</si>
  <si>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</si>
  <si>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</si>
  <si>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</si>
  <si>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</si>
  <si>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</si>
  <si>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</si>
  <si>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</si>
  <si>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</si>
  <si>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1st Shipment Quantity ( not less than 50 % of offered QTY) within maximum 28 days of PO date </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</si>
  <si>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</si>
  <si>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</si>
  <si>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</si>
  <si>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</si>
  <si>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</si>
  <si>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</si>
  <si>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</si>
  <si>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</si>
  <si>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</si>
  <si>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</si>
  <si>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</si>
  <si>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</si>
  <si>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</si>
  <si>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</si>
  <si>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</si>
  <si>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</si>
  <si>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</si>
  <si>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</si>
  <si>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</si>
  <si>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</si>
  <si>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</si>
  <si>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</si>
  <si>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YES</t>
  </si>
  <si>
    <t>2</t>
  </si>
  <si>
    <t>3</t>
  </si>
  <si>
    <t>PRESSURE, VOLUME &amp; VOLUME GUARANTEED</t>
  </si>
  <si>
    <t>4</t>
  </si>
  <si>
    <t>SIMV-VC, SIMV-PC , SIMV-VG</t>
  </si>
  <si>
    <t>5</t>
  </si>
  <si>
    <t>BIPAP INVASIVE OR EQUIVELENT BIPAP , NIV-ST ( WITH MASK )</t>
  </si>
  <si>
    <t>6</t>
  </si>
  <si>
    <t>OPTIONAL ITEMIZED</t>
  </si>
  <si>
    <t>7</t>
  </si>
  <si>
    <t>CPAP/PS MODE</t>
  </si>
  <si>
    <t>8</t>
  </si>
  <si>
    <t>9</t>
  </si>
  <si>
    <t>10</t>
  </si>
  <si>
    <t>50 - 2000 ML</t>
  </si>
  <si>
    <t>11</t>
  </si>
  <si>
    <t>12</t>
  </si>
  <si>
    <t>21% - 100%</t>
  </si>
  <si>
    <t>13</t>
  </si>
  <si>
    <t>14</t>
  </si>
  <si>
    <t>0 - 40 CMH2O</t>
  </si>
  <si>
    <t>15</t>
  </si>
  <si>
    <t>0 - 60 CMH2O</t>
  </si>
  <si>
    <t>16</t>
  </si>
  <si>
    <t>1:9 TO 4:1</t>
  </si>
  <si>
    <t>17</t>
  </si>
  <si>
    <t>0.25 - 15 SEC</t>
  </si>
  <si>
    <t>18</t>
  </si>
  <si>
    <t>1 - 9 L/M</t>
  </si>
  <si>
    <t>19</t>
  </si>
  <si>
    <t>-10 TO -0.25</t>
  </si>
  <si>
    <t>20</t>
  </si>
  <si>
    <t>YES, SPECIFY</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</si>
  <si>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</si>
  <si>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</si>
  <si>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</si>
  <si>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</si>
  <si>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</si>
  <si>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</si>
  <si>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</si>
  <si>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</si>
  <si>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</si>
  <si>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</si>
  <si>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</si>
  <si>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</si>
  <si>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</si>
  <si>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</si>
  <si>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</si>
  <si>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</si>
  <si>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</si>
  <si>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</si>
  <si>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</si>
  <si>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</si>
  <si>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</si>
  <si>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</si>
  <si>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</si>
  <si>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</si>
  <si>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</si>
  <si>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</si>
  <si>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</si>
  <si>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BUILT IN</t>
  </si>
  <si>
    <t>48</t>
  </si>
  <si>
    <t>49</t>
  </si>
  <si>
    <t>OPTIONAL ITEMIZED PRICE</t>
  </si>
  <si>
    <t>50</t>
  </si>
  <si>
    <t>COLORED TOUCH SCREEN NOT LESS THAN 12 INCH</t>
  </si>
  <si>
    <t>51</t>
  </si>
  <si>
    <t>ADJUSTABLE</t>
  </si>
  <si>
    <t>52</t>
  </si>
  <si>
    <t>NOT LESS THAN 2 HRS</t>
  </si>
  <si>
    <t>53</t>
  </si>
  <si>
    <t>54</t>
  </si>
  <si>
    <t>BRITISH STANDARD BOC</t>
  </si>
  <si>
    <t>55</t>
  </si>
  <si>
    <t>56</t>
  </si>
  <si>
    <t>57</t>
  </si>
  <si>
    <t>58</t>
  </si>
  <si>
    <t>SPECIFY</t>
  </si>
  <si>
    <t>59</t>
  </si>
  <si>
    <t>NUMERICAL, GRAPH/WAVEFORMS &amp; LOOPS</t>
  </si>
  <si>
    <t>60</t>
  </si>
  <si>
    <t>NOT LESS THAN 72 HRS FOR ALL PATIENT DATA, SPECIFY</t>
  </si>
  <si>
    <t>61</t>
  </si>
  <si>
    <t>62</t>
  </si>
  <si>
    <t>63</t>
  </si>
  <si>
    <t>INCLUDED WITH BASKET</t>
  </si>
  <si>
    <t>64</t>
  </si>
  <si>
    <t>BRITISH</t>
  </si>
  <si>
    <t>65</t>
  </si>
  <si>
    <t>66</t>
  </si>
  <si>
    <t>INTERNATIONAL STANDARD SI</t>
  </si>
  <si>
    <t>67</t>
  </si>
  <si>
    <t>OPTIONAL</t>
  </si>
  <si>
    <t>68</t>
  </si>
  <si>
    <t>69</t>
  </si>
  <si>
    <t>70</t>
  </si>
  <si>
    <t>71</t>
  </si>
  <si>
    <t>72</t>
  </si>
  <si>
    <t>100 WITH EACH UNIT , OPEN STANDARD</t>
  </si>
  <si>
    <t>73</t>
  </si>
  <si>
    <t>74</t>
  </si>
  <si>
    <t>ITEMIZED PRICE</t>
  </si>
  <si>
    <t>75</t>
  </si>
  <si>
    <t>Company Stamp</t>
  </si>
  <si>
    <t>Signature</t>
  </si>
  <si>
    <t>76</t>
  </si>
  <si>
    <t>77</t>
  </si>
  <si>
    <t>ENGLISH</t>
  </si>
  <si>
    <t>LCD</t>
  </si>
  <si>
    <t>220 V, 60 HZ</t>
  </si>
  <si>
    <t>APPROVED REGULATORY BODY</t>
  </si>
  <si>
    <t>APPROVED FROM REGULATORY BODY</t>
  </si>
  <si>
    <t>SI : INTERNATIONAL STANDARD</t>
  </si>
  <si>
    <t>INCLUDED</t>
  </si>
  <si>
    <t>The model, manufacturer and other details for each individual component should be specified in the offer. Please refer to the tender terms and conditions for more details.</t>
  </si>
  <si>
    <t>SUPPLIER CODE</t>
  </si>
  <si>
    <t>MODEL</t>
  </si>
  <si>
    <t>MIC10049</t>
  </si>
  <si>
    <t>VENTILATOR TRANSPORT WITH MONITOR</t>
  </si>
  <si>
    <t>MIC10009</t>
  </si>
  <si>
    <t xml:space="preserve">INTUBATION DIFFICULT VIDEO ADULT	</t>
  </si>
  <si>
    <t>MGE20020</t>
  </si>
  <si>
    <t xml:space="preserve">REGULATOR SUCTION HIGH WALL MOUNT	</t>
  </si>
  <si>
    <t>MOR20001</t>
  </si>
  <si>
    <t>ACT MACHINE</t>
  </si>
  <si>
    <t>MGE20014</t>
  </si>
  <si>
    <t xml:space="preserve">FLOWMETER O2 15 L/Min WALL MOUNTED	</t>
  </si>
  <si>
    <t>MIC10046</t>
  </si>
  <si>
    <t xml:space="preserve">VENTILATOR ICU ADULT &amp; PEDIATRIC	</t>
  </si>
  <si>
    <t>MGE20007</t>
  </si>
  <si>
    <t xml:space="preserve">CYLINDER O2 SIZE E WITH REGULATOR	</t>
  </si>
  <si>
    <t>MIF50016</t>
  </si>
  <si>
    <t>PAPR RESPIRATOR COMPLETE</t>
  </si>
  <si>
    <t>MWD10006</t>
  </si>
  <si>
    <t xml:space="preserve">BED INTENSIVE CARE	</t>
  </si>
  <si>
    <t>MGE50026</t>
  </si>
  <si>
    <t xml:space="preserve">PUMP FEEDING	</t>
  </si>
  <si>
    <t>MAL20015</t>
  </si>
  <si>
    <t xml:space="preserve">VENTILATOR TRANSPORT ADULT &amp; PEDIATRIC	</t>
  </si>
  <si>
    <t>MIC10043</t>
  </si>
  <si>
    <t>VENTILATOR BIPAP ICU</t>
  </si>
  <si>
    <t>MGE50027</t>
  </si>
  <si>
    <t xml:space="preserve">PUMP INFUSION	</t>
  </si>
  <si>
    <t>MIC10025</t>
  </si>
  <si>
    <t>SAR10803</t>
  </si>
  <si>
    <t>MANOMETER CUFF ETT</t>
  </si>
  <si>
    <t>MGE20022</t>
  </si>
  <si>
    <t xml:space="preserve">CYLINDER OXYGEN SIZE K/H WITH FLOW METER	</t>
  </si>
  <si>
    <t>MWD10034</t>
  </si>
  <si>
    <t>VENTILATOR BIPAP IN-PATIENT</t>
  </si>
  <si>
    <t>MGE40004</t>
  </si>
  <si>
    <t xml:space="preserve">STAND IV	</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</si>
  <si>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</si>
  <si>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</si>
  <si>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MONITOR INCLUDED</t>
  </si>
  <si>
    <t>YES : FOR PATIENT VITAL PARAMETERS</t>
  </si>
  <si>
    <t>PARAMETERS</t>
  </si>
  <si>
    <t>ECG , RESP , NIBP , 2X IBP , TEMP , SPO2</t>
  </si>
  <si>
    <t>SPO2</t>
  </si>
  <si>
    <t>MASIMO OR NELLCOR OXI-MAX ( MUST COMPLY WITH SECTOR SUPPLIES STANDARD )</t>
  </si>
  <si>
    <t>TEMP</t>
  </si>
  <si>
    <t>WAVEFORM</t>
  </si>
  <si>
    <t>3 - 5 WAVFORMS</t>
  </si>
  <si>
    <t>SCREEN SIZE</t>
  </si>
  <si>
    <t>&gt;=12"</t>
  </si>
  <si>
    <t>MONITOR TYPE</t>
  </si>
  <si>
    <t>VENTILATION PARAMETERS AND PATIENT VITAL SIGNS DISPLAYED ON SAME MONITOR</t>
  </si>
  <si>
    <t>VENTILATOR</t>
  </si>
  <si>
    <t>CONFIGURATION</t>
  </si>
  <si>
    <t>ADULT, PEDIATRIC , NEONATAL</t>
  </si>
  <si>
    <t>TIDAL VOLUME, L</t>
  </si>
  <si>
    <t>2-2000 ML</t>
  </si>
  <si>
    <t>BREATH RATE, BR/MIN</t>
  </si>
  <si>
    <t>0 - 80</t>
  </si>
  <si>
    <t>INSPIRATORY TIME, SEC</t>
  </si>
  <si>
    <t>0.2 - 3 SEC</t>
  </si>
  <si>
    <t>INSPIRATORY FLOW, L/MIN</t>
  </si>
  <si>
    <t>3 - 100 L/MIN, SPECIFY</t>
  </si>
  <si>
    <t>PRESSURE LEVEL, CM H2O</t>
  </si>
  <si>
    <t>PRESSURE RAMP</t>
  </si>
  <si>
    <t>PRESSURE SUPPORT</t>
  </si>
  <si>
    <t>0 - 50</t>
  </si>
  <si>
    <t>TRIGGER MECHANISM</t>
  </si>
  <si>
    <t>FLOW OR PRESSURE OR BOTH, SPECIFY.</t>
  </si>
  <si>
    <t>SENSITIVITY, CM H2O</t>
  </si>
  <si>
    <t>FLOW OR PRESSURE TRIGGER, SPECIFY</t>
  </si>
  <si>
    <t>FIO2, PERCENTAGE</t>
  </si>
  <si>
    <t>21-100 %</t>
  </si>
  <si>
    <t>I:E RATIO</t>
  </si>
  <si>
    <t>ADJUSTABLE PEEP</t>
  </si>
  <si>
    <t>0 - 40 CM H2O/ HIGHER</t>
  </si>
  <si>
    <t>OPERATING MODES</t>
  </si>
  <si>
    <t/>
  </si>
  <si>
    <t>ASSIST / CONTROL MODE</t>
  </si>
  <si>
    <t>VOLUME MODE</t>
  </si>
  <si>
    <t>PRESSURE MODE</t>
  </si>
  <si>
    <t>SPONTANEOUS / CPAP MODE</t>
  </si>
  <si>
    <t>SIMV MODE</t>
  </si>
  <si>
    <t>MONITOR PARAMETERS</t>
  </si>
  <si>
    <t>PRESSURE, PA , MAP, PEEP.</t>
  </si>
  <si>
    <t>VOLUME, TIDAL, MINUTE</t>
  </si>
  <si>
    <t>INSPIRATORY / EXPIRATORY TIME</t>
  </si>
  <si>
    <t>RESPIRATORY RATE</t>
  </si>
  <si>
    <t>PATIENT ALARMS</t>
  </si>
  <si>
    <t>FIO2, LOW/HIGH MINUTE VOLUME, LOW INSPIRATORY PRESSURE, HIGH PRESSURE, LOSS OF PEEP, APNEA, INVERSE IE, HIGH CONTINUOUS PRESSURE OCCLUSION, HIGH RESPIRATORY RATE, OTHERS.</t>
  </si>
  <si>
    <t>ALL</t>
  </si>
  <si>
    <t>EQUIPMENT ALARMS</t>
  </si>
  <si>
    <t>GAS-SUPPLY FAILURE, POWER FAILURE, VENT INOPERATIVE, LOW BATTERY, SELF DIAGNOSTIC, OTHERS.</t>
  </si>
  <si>
    <t>SILENCE</t>
  </si>
  <si>
    <t>2 MINUTES</t>
  </si>
  <si>
    <t>CONTROL TYPES</t>
  </si>
  <si>
    <t>DIAL, SOFT KEYS, TOGGLE SWITCH</t>
  </si>
  <si>
    <t>BREATHING CIRCUIT ADULT &amp; PEDIATRIC REUSABLE</t>
  </si>
  <si>
    <t>3 SET ( OPTION )</t>
  </si>
  <si>
    <t>AIR COMP /TURBINE AS AIR BACKUP SOURCE</t>
  </si>
  <si>
    <t>BATTERY WITH CHARGER</t>
  </si>
  <si>
    <t>BUILT-IN, OPERATIONAL HOURS ON BATTERY &gt;= 6HRS</t>
  </si>
  <si>
    <t>WEIGHT OF ( VENTILATOR + MONITOR )</t>
  </si>
  <si>
    <t>&lt;=12KG</t>
  </si>
  <si>
    <t>OTHER SPECIFICATION</t>
  </si>
  <si>
    <t>FDA, CE, ISO APPROVED.</t>
  </si>
  <si>
    <t>PLUG TYPE</t>
  </si>
  <si>
    <t>MOBILE CART</t>
  </si>
  <si>
    <t>REQUIRED , 4-5 CASTORS WITH BASKET</t>
  </si>
  <si>
    <t>CERTIFICATIONS</t>
  </si>
  <si>
    <t>CIRCUIT</t>
  </si>
  <si>
    <t>100 EACH INCLUDED WITH THE UNIT</t>
  </si>
  <si>
    <t>TYPE</t>
  </si>
  <si>
    <t>VIDEO LARYNGOSCOPE FOR DIFFICULT AIRWAY INTUBATION</t>
  </si>
  <si>
    <t>DESIGN</t>
  </si>
  <si>
    <t>LIGHT WEIGHT &amp; PORTABLE</t>
  </si>
  <si>
    <t>THE SYSTEM SHALL BE BASED ON THE LATEST TECHNOLOGICAL ADVANCES IN DIFFICULT INTUBATIONS</t>
  </si>
  <si>
    <t>THE UNIT SHALL BE DESIGNED TO PROVIDE A CLEAR VIEW OF THE VOCAL CORDS DURING INTUBATION</t>
  </si>
  <si>
    <t>THE UNIT SHALL SIMPLIFY INTUBATION OF THE DIFFICULT AIRWAY</t>
  </si>
  <si>
    <t>TRAUMA AIRWAY</t>
  </si>
  <si>
    <t>RANGE IN BLADE SIZES ALLOW COVERAGE PATIENT WEIGHTS</t>
  </si>
  <si>
    <t>IT SHALL HAVE 60° ANGLED BLADES</t>
  </si>
  <si>
    <t>IT SHOULD HAVE PRE-SHAPED STYLET FOR QUICK INTUBATION PROCESS</t>
  </si>
  <si>
    <t>IT SHOULD UTILIZE MINIMUM FORCE FOR INTUBATION</t>
  </si>
  <si>
    <t>IT SHOULD HAVE ANTI-FOG FEATURE</t>
  </si>
  <si>
    <t>THE UNIT SHALL HAVE INTEGRATED HIGH RESOLUTION CAMERA AT GOOD POSITION ON BLADE TO PROTECT FROM BLOOD AND SECRETION</t>
  </si>
  <si>
    <t>THE UNIT SHALL MOUNT ON MOBILE CARTS AND CASTORS</t>
  </si>
  <si>
    <t>INTUBATION OF CERVICAL SPINE IMMOBILIZATION</t>
  </si>
  <si>
    <t>DIFFICULT AIRWAY MANAGEMENT AND ROUTINE INTUBATION</t>
  </si>
  <si>
    <t>SCREEN SIZE NOT LESS THAN 7 INCH</t>
  </si>
  <si>
    <t>LCD OR TFT</t>
  </si>
  <si>
    <t>BLADES SIZE</t>
  </si>
  <si>
    <t>SIZE 3 REUSABLE</t>
  </si>
  <si>
    <t>QTY:1 ITEMIZED ( PRICE NOT TO BE INCLUDED IN OFFERED UNIT PRICE )</t>
  </si>
  <si>
    <t>SIZE 4 REUSABLE</t>
  </si>
  <si>
    <t>MADE OF MEDICAL GRADE PLASTIC OR STAINLESS STEEL FOR LESS TRAUMA HANDLINGO TEETH AND SOFT TISSUE AND EASY</t>
  </si>
  <si>
    <t>BUILT IN LED LIGHT FOR ILLUMINATION</t>
  </si>
  <si>
    <t>RECHARGABLE BATTERY ON SYSTEM</t>
  </si>
  <si>
    <t>STYLET</t>
  </si>
  <si>
    <t>QTY:3</t>
  </si>
  <si>
    <t>ACCESSORIES</t>
  </si>
  <si>
    <t>ANY ACCESSORIES, OPTIONS AND CONSUMABLE ITEMS NECESSARY TO OPERATE THE OFFERED SYSTEM(S) MUST BE CLEARLY IDENTIFIED AND PRICED SEPARATELY</t>
  </si>
  <si>
    <t>SIZE 3 SINGLE USE INTEGRATED CAMERA &amp; LIGHT SOURCE WITHIN THE BLADE</t>
  </si>
  <si>
    <t>QTY : 120 ITEMIZED AND MUST BE OPTIONAL PRICE</t>
  </si>
  <si>
    <t>SIZE 4 SINGLE USE SINGLE USE INTEGRATED CAMERA &amp; LIGHT SOURCE WITHIN THE BLADE</t>
  </si>
  <si>
    <t>TYPE(S) OF SUCTION</t>
  </si>
  <si>
    <t>ALL COMMON PROCEDURES AND GI</t>
  </si>
  <si>
    <t>MOUNTING</t>
  </si>
  <si>
    <t>WALL MOUNTED</t>
  </si>
  <si>
    <t>FUNCTION</t>
  </si>
  <si>
    <t>CONTINUOUS AND INTERMITTENT</t>
  </si>
  <si>
    <t>ADJUSTABLE CYCLE</t>
  </si>
  <si>
    <t>INDEPENDENT OFF/ON</t>
  </si>
  <si>
    <t>INCREMENTS</t>
  </si>
  <si>
    <t>3 - 30 SEC</t>
  </si>
  <si>
    <t>VACUUM ADJUST LOCK</t>
  </si>
  <si>
    <t>VACUUM GAUGE</t>
  </si>
  <si>
    <t>DIGITAL OR ANALOG</t>
  </si>
  <si>
    <t>PIN STOP</t>
  </si>
  <si>
    <t>RANGE, MM HG</t>
  </si>
  <si>
    <t>0 - 300, FULL LINE</t>
  </si>
  <si>
    <t>GRADUATIONS, MM HG</t>
  </si>
  <si>
    <t>FIVE</t>
  </si>
  <si>
    <t>DISINFECTION</t>
  </si>
  <si>
    <t>STERILIZATION</t>
  </si>
  <si>
    <t>SAFTY TRAPE</t>
  </si>
  <si>
    <t>PROBE AS PER SITE</t>
  </si>
  <si>
    <t>COLLECTION BOTTLE</t>
  </si>
  <si>
    <t>DISPOSABLE SYSTEM</t>
  </si>
  <si>
    <t>MATERIAL OF BOTTLE</t>
  </si>
  <si>
    <t>POLY CARBONATE</t>
  </si>
  <si>
    <t>OTHER SPECIFICATIONS</t>
  </si>
  <si>
    <t>COLOR-CODED GAUGE</t>
  </si>
  <si>
    <t>FDA CLEAREANCE</t>
  </si>
  <si>
    <t>YES, (PROVIDE COPY WITH OFFER)</t>
  </si>
  <si>
    <t>HAND HELD</t>
  </si>
  <si>
    <t>DETECTION PRINCIPLE</t>
  </si>
  <si>
    <t>PHOTO METRIC AND OPTICAL</t>
  </si>
  <si>
    <t>APPLICATIONS</t>
  </si>
  <si>
    <t>POINT OF CARE &amp; CRITICAL AREAS ( ER , ICU , CCU , OR , WARD )</t>
  </si>
  <si>
    <t>TESTS AVAILABLE</t>
  </si>
  <si>
    <t>ACT , ACT LR , PT-INR , APTT , CT , CT APTT CUVETTE</t>
  </si>
  <si>
    <t>TEST CAPABILITY</t>
  </si>
  <si>
    <t>WHOLE BLOOD FINGER BREAK</t>
  </si>
  <si>
    <t>AMOUNT, ML</t>
  </si>
  <si>
    <t>APPROX. 0.5</t>
  </si>
  <si>
    <t>THROUGHPUT RESULT/HR.</t>
  </si>
  <si>
    <t>17-49 TEST PER CYCLE</t>
  </si>
  <si>
    <t>DAILY QC</t>
  </si>
  <si>
    <t>AUTO</t>
  </si>
  <si>
    <t>DISPLAY</t>
  </si>
  <si>
    <t>RESULTS DISPLAYED</t>
  </si>
  <si>
    <t>TEST RESULT IN SEC , OPD , DATE , TIME</t>
  </si>
  <si>
    <t>ALARM RANGE</t>
  </si>
  <si>
    <t>CARTRIDGE EXPIRED , QC REQUIRED , QC FAILED , BATTERY STATUS</t>
  </si>
  <si>
    <t>RECHARGEABLE BATTERY</t>
  </si>
  <si>
    <t>YES LITHIUM ION</t>
  </si>
  <si>
    <t>SPLASH PROOF</t>
  </si>
  <si>
    <t>PRINTER</t>
  </si>
  <si>
    <t>COMPUTER INTERFACE</t>
  </si>
  <si>
    <t>RS 323 SERIAL PORT AND NETWORK-ENABLED CAPABILITY</t>
  </si>
  <si>
    <t>BARCOADING</t>
  </si>
  <si>
    <t>LIQUID QC</t>
  </si>
  <si>
    <t>2 TYPES ( HI RANGE &amp; LOW RANGE</t>
  </si>
  <si>
    <t>POWER SUPPLY</t>
  </si>
  <si>
    <t>VOLTAGE</t>
  </si>
  <si>
    <t>220 VOLT</t>
  </si>
  <si>
    <t>FREQUENCY</t>
  </si>
  <si>
    <t>60 ZHZ.</t>
  </si>
  <si>
    <t>POWER CORD</t>
  </si>
  <si>
    <t>REGULATORY COMPLIANCES</t>
  </si>
  <si>
    <t>MDMA SFDA</t>
  </si>
  <si>
    <t>REAGENT COMPATIBLE WITH SECTOR STANDARD</t>
  </si>
  <si>
    <t>NUMBER OF TEST</t>
  </si>
  <si>
    <t>100 BOX ( 45 CUVETTE PER BOX ) TO GET FOC DEVICE</t>
  </si>
  <si>
    <t>FLOW METER</t>
  </si>
  <si>
    <t>FLOW RANGE</t>
  </si>
  <si>
    <t>0 - 15 L / MIN</t>
  </si>
  <si>
    <t>COLOR CODED</t>
  </si>
  <si>
    <t>PRESSURE COMPENSATED</t>
  </si>
  <si>
    <t>GLASS ENVELOP</t>
  </si>
  <si>
    <t>INCLUDED WITH INDICATOR BALL</t>
  </si>
  <si>
    <t>METAL NIPPLE</t>
  </si>
  <si>
    <t>PROBE</t>
  </si>
  <si>
    <t>AS PER SITE</t>
  </si>
  <si>
    <t>SYSTEM SELF CHECK</t>
  </si>
  <si>
    <t>CONTROLLED / ASSIST MODES</t>
  </si>
  <si>
    <t>INTERMITTENT MODES</t>
  </si>
  <si>
    <t>TWO LEVEL OF PRESSURE MODE</t>
  </si>
  <si>
    <t>SPONTANEOUS MODE</t>
  </si>
  <si>
    <t>NIV , NIV-ST</t>
  </si>
  <si>
    <t>REQUIRED</t>
  </si>
  <si>
    <t>MODE SETTINGS &amp; CONTROLS</t>
  </si>
  <si>
    <t>TIDAL VOLUME</t>
  </si>
  <si>
    <t>3 - 80 B/M</t>
  </si>
  <si>
    <t>FIO2</t>
  </si>
  <si>
    <t>INSPIRATORY PRESSURE</t>
  </si>
  <si>
    <t>1 - 60 CMH2O</t>
  </si>
  <si>
    <t>PEEP</t>
  </si>
  <si>
    <t>I:E RATION</t>
  </si>
  <si>
    <t>INSPIRATORY TIME</t>
  </si>
  <si>
    <t>FLOW TRIGGER</t>
  </si>
  <si>
    <t>PRESSURE TRIGGER</t>
  </si>
  <si>
    <t>INSPIRATORY PAUSE</t>
  </si>
  <si>
    <t>PRESSURE SLOPE/RISE TIME</t>
  </si>
  <si>
    <t>BIAS FLOW</t>
  </si>
  <si>
    <t>TUBE COMPENSATION</t>
  </si>
  <si>
    <t>LEAK COMPENSATION</t>
  </si>
  <si>
    <t>TRIGGER COMPENSATION</t>
  </si>
  <si>
    <t>APNEA BACKUP / RATE</t>
  </si>
  <si>
    <t>MANUAL BREATH</t>
  </si>
  <si>
    <t>INSPIRATORY HOLD</t>
  </si>
  <si>
    <t>EXPIRATORY HOLD</t>
  </si>
  <si>
    <t>AUTOPEEP MEASUREMENT</t>
  </si>
  <si>
    <t>WEANING PARAMETERS (P0.1, NIF &amp; RSBI)</t>
  </si>
  <si>
    <t>LUNG COMPLIANCE &amp; AIRWAY RESISTANCE</t>
  </si>
  <si>
    <t>MONITORED PARAMETERS</t>
  </si>
  <si>
    <t>PIP, PPLAT, MAP &amp; PEEP</t>
  </si>
  <si>
    <t>TV &amp; MV (CONTROLLED &amp; SPONTANEOUS)</t>
  </si>
  <si>
    <t>CLINICAL ALARMS (HIGH/LOW)</t>
  </si>
  <si>
    <t>PEAK PRESSURE</t>
  </si>
  <si>
    <t>TV &amp; MV</t>
  </si>
  <si>
    <t>PATIENT DISCONNECT</t>
  </si>
  <si>
    <t>LEAK</t>
  </si>
  <si>
    <t>TECHNICAL</t>
  </si>
  <si>
    <t>O2 SENSOR</t>
  </si>
  <si>
    <t>ACTIVE EXPIRATORY VALVE (AUTOCLAVABLE IS PREFERRED)</t>
  </si>
  <si>
    <t>ELECTRONIC MICRO PUMP NEBULIZER</t>
  </si>
  <si>
    <t>DISPLAY &amp; CONTROL</t>
  </si>
  <si>
    <t>PATIENT CIRCUIT SUPPORTED ARM</t>
  </si>
  <si>
    <t>BACKUP BATTERY</t>
  </si>
  <si>
    <t>MOBILE BASE/ CART WITH LOCKING CASTORS</t>
  </si>
  <si>
    <t>CENTRAL GAS INLETS (O2 &amp; AIR)</t>
  </si>
  <si>
    <t>ELECTRICITY 220V, 60 HZ OR AUTO.</t>
  </si>
  <si>
    <t>AIR INLET FILTER</t>
  </si>
  <si>
    <t>TECHNICAL ALARMS</t>
  </si>
  <si>
    <t>GAS SUPPLY OR POWER FAILURE, VENT INOPERATIVE &amp; LOW BATTERY</t>
  </si>
  <si>
    <t>DATA DISPLAYED</t>
  </si>
  <si>
    <t>TRENDS</t>
  </si>
  <si>
    <t>WEANING MODE</t>
  </si>
  <si>
    <t>HUMEDIFIER WITH CAHMBER &amp; HEATER WIRE : APPROVED STANDARD BY SECTOR</t>
  </si>
  <si>
    <t>INCLUDED WITH UNIT</t>
  </si>
  <si>
    <t>PLUG STANDARD</t>
  </si>
  <si>
    <t>LANGAUGE</t>
  </si>
  <si>
    <t>ENGLISH LANGUAGE</t>
  </si>
  <si>
    <t>UNIT OF MEASUREMENT</t>
  </si>
  <si>
    <t>APRV OR EQUIVALENT</t>
  </si>
  <si>
    <t>ADDITIONAL MODES: PAV, ASV, PPS, NAVA &amp; BILEVEL-VG OR EQUIVALENT &amp; SMARTCARE WITH CAPNO</t>
  </si>
  <si>
    <t>P/V TOOL, LOW FLOW PV, SPIRODYNAMIC, STATIC PV LOOP, OR EQUIVALENT &amp; OTHERS</t>
  </si>
  <si>
    <t>ETCO2, ETO2, VCO2, VO2, EE &amp; RQ</t>
  </si>
  <si>
    <t>OPEN LUNG TOOL, LUNG RECRUITMENT, FRC WITH PEEP INVIEW OR EQUIVALENT &amp; OTHERS</t>
  </si>
  <si>
    <t>BREATHING CIRCUIT</t>
  </si>
  <si>
    <t>DEVICE CERTIFICATION</t>
  </si>
  <si>
    <t>AIR COMPRESSOR INTEGRATED WITH THE DEVICE</t>
  </si>
  <si>
    <t>PROVIDE WHERE THE DEVICE &amp; TECHNOLOGY WERE USED</t>
  </si>
  <si>
    <t>PROVIDE REF HOSPITALS</t>
  </si>
  <si>
    <t>MODES OF VENTILATION</t>
  </si>
  <si>
    <t>BI-LEVEL MODE ( APRV )</t>
  </si>
  <si>
    <t>INVERSE RATIO MODE : IRV</t>
  </si>
  <si>
    <t>OXYGEN CYLINDER E-SIZE</t>
  </si>
  <si>
    <t>ALUMINUM CYLINDER</t>
  </si>
  <si>
    <t>NOMINAL CONTENTS (LITRES)</t>
  </si>
  <si>
    <t>680L</t>
  </si>
  <si>
    <t>PIN INDEX</t>
  </si>
  <si>
    <t>CAPACITY</t>
  </si>
  <si>
    <t>ALUMINUM TROLLEY</t>
  </si>
  <si>
    <t>OXYGEN REGULATOR</t>
  </si>
  <si>
    <t>INCLUDED WITH FLOW METER 15 L/MIN</t>
  </si>
  <si>
    <t>PROVIDES HIGHER FILTRATION EFFICIENCY.</t>
  </si>
  <si>
    <t>THE BLOWER MUST HAVE 2 OR 3 FILTRATION INLET.</t>
  </si>
  <si>
    <t>THE BLOWER SHOULD BE LIGHT WEIGHT FOR EASY CARRY OR WEAR.</t>
  </si>
  <si>
    <t>THE BLOWER SHOULD HAVE ADJUSTABLE WEST BELT.</t>
  </si>
  <si>
    <t>THE BLOWER MUST HAVE DETECTOR FOR MEASUREMENT AIR FLOW BEFORE USE.</t>
  </si>
  <si>
    <t>THE BLOWER SHOULD HAVE INTEGRATED BATTERY NOT LESS 4 HOUR AFTER FULL CHARGER.</t>
  </si>
  <si>
    <t>THE DEVICE DISPLAY SCREEN MUST PROVIDE WARNING INDICATORS FOR THE SAFETY STATUS ALWAYS AND BE VISIBLE FOR AIRFLOW PERFORMANCE / PERFORMANCE FILTERS / BATTERY CHARGIN OR SIMILER WARMINGS.</t>
  </si>
  <si>
    <t>PROVIDES HIGH AIRFLOW TO MAINTAIN POSITIVE PRESSURE.</t>
  </si>
  <si>
    <t>YES, APPROX (150 - 200) LITERS PER MINUTE</t>
  </si>
  <si>
    <t>PROVIDES BUMP-CAP—LIKE HEAD PROTECTION; FULL-HELMET DESIGN PROVIDES MORE COMFORTABLE HEAD ROOM AND CONVENIENCE IN DONNING AND DOFFING.</t>
  </si>
  <si>
    <t>REQUIRES LESS THAN A MINUTE TO DISASSEMBLE OR ASSEMBLE.</t>
  </si>
  <si>
    <t>THE BLOWER MUST HAVE A LOWER NOISE-LEVEL SYSTEM COMPATIBLE WITH STETHOSCOPE USE.</t>
  </si>
  <si>
    <t>THE SYSTEM SHOULD HAVE LONG LOOSE-FITTING HOOD W/CAPE, ( POLYETHYLENE BARRIER FILM), DOUBLE LAYER.</t>
  </si>
  <si>
    <t>QTY : 6</t>
  </si>
  <si>
    <t>PAPR FILTER FOR BIOHAZARD</t>
  </si>
  <si>
    <t>QTY : 12</t>
  </si>
  <si>
    <t>INTENSIVE CARE BED/ ICU ADULT</t>
  </si>
  <si>
    <t>PATIENT CONTROLS</t>
  </si>
  <si>
    <t>FUNCTIONS</t>
  </si>
  <si>
    <t>HEAD HIGH/ LOW , KNEE UP / DOWN, TRENDELENBURG &amp; REVERSE TRENDELENBURG, ELECTRICAL FLEXAFOOT</t>
  </si>
  <si>
    <t>NURSE CONTROLS</t>
  </si>
  <si>
    <t>PATIENT CONTROL LOCKOUT</t>
  </si>
  <si>
    <t>FULL LOW INDICATOR</t>
  </si>
  <si>
    <t>CPR MODE</t>
  </si>
  <si>
    <t>DUAL SIDED</t>
  </si>
  <si>
    <t>CPR CONTROL</t>
  </si>
  <si>
    <t>GRAPHICAL CAREGIVER INTERFACE WITH TOUCH SCREEN FOR BED AND MATTRESS FUNCTIONS</t>
  </si>
  <si>
    <t>AUTOMATIC CONTOUR</t>
  </si>
  <si>
    <t>CHAIR MODE</t>
  </si>
  <si>
    <t>FULL CHAIR &amp; FULL CHAIR FRONT EGRESS POSITION</t>
  </si>
  <si>
    <t>ALARM SYSTEM</t>
  </si>
  <si>
    <t>HEAD ANGLE ALARM 30 AND 45 DEGREES, BED EXIT ALARM, BRAKE OFF ALARM</t>
  </si>
  <si>
    <t>TRENDELENBURG GAUGE</t>
  </si>
  <si>
    <t>BACKUP FUNCTION</t>
  </si>
  <si>
    <t>ELECTRO-HYDRAULIC OR OTHER SPECIFY</t>
  </si>
  <si>
    <t>BED SURFACE TYPE</t>
  </si>
  <si>
    <t>C-ARM APPLICATION</t>
  </si>
  <si>
    <t>FRACTURE FRAME RECEPTACLES</t>
  </si>
  <si>
    <t>ELECTRIC FOOT EXTENDER / RETRACTABLE</t>
  </si>
  <si>
    <t>YES / ELECTRICAL</t>
  </si>
  <si>
    <t>DRAINAGE BAG HOLDER</t>
  </si>
  <si>
    <t>MAX. PATIENT WEIGHT, KG</t>
  </si>
  <si>
    <t>230 KG OR MORE</t>
  </si>
  <si>
    <t>OVERALL DIMENSIONS</t>
  </si>
  <si>
    <t>L X W, CM</t>
  </si>
  <si>
    <t>L210 235X W93 -102 CM APPROX.</t>
  </si>
  <si>
    <t>HEIGHT, CM</t>
  </si>
  <si>
    <t>45 CM – 92 CM APPROX</t>
  </si>
  <si>
    <t>SIDE RAILS LENGTH</t>
  </si>
  <si>
    <t>FRACTION OF OVERALL LENGTH</t>
  </si>
  <si>
    <t>YES SPECIFY</t>
  </si>
  <si>
    <t>CASTERS</t>
  </si>
  <si>
    <t>SIZE (DIAMETER) CM</t>
  </si>
  <si>
    <t>12.5 CM OR MORE SPECIFY</t>
  </si>
  <si>
    <t>SWIVEL, BRAKE, STEER</t>
  </si>
  <si>
    <t>CENTRAL BREAK SYSTEM</t>
  </si>
  <si>
    <t>BUMPERS</t>
  </si>
  <si>
    <t>CORNER/ FULL PERIMETER</t>
  </si>
  <si>
    <t>REMOVAL HEADBOARD &amp; FOOTBOARD</t>
  </si>
  <si>
    <t>IV POLE MOUNT</t>
  </si>
  <si>
    <t>MINIMUM 3 PROVISIONS</t>
  </si>
  <si>
    <t>INTEGRATED BED SCALE WITH PATIENT WEIGHT STATISTICS FOR UP TO7 DAYS OR MORE</t>
  </si>
  <si>
    <t>220 VOLTS, 60 HZ</t>
  </si>
  <si>
    <t>BATTERY (BACK-UP)</t>
  </si>
  <si>
    <t>DOUBLE INSULATION</t>
  </si>
  <si>
    <t>ELECTRIC SHOCK PROTECTION</t>
  </si>
  <si>
    <t>CLASS 1, TYPE B</t>
  </si>
  <si>
    <t>NUMBER OF MOTORS</t>
  </si>
  <si>
    <t>4 OR MORE SPECIFY</t>
  </si>
  <si>
    <t>GROUNDED</t>
  </si>
  <si>
    <t>ISOLATED (MOTOR GROUND</t>
  </si>
  <si>
    <t>NON-CONDUCTIVE SIDE RAILS</t>
  </si>
  <si>
    <t>AIR MATTRESS</t>
  </si>
  <si>
    <t>ANTI-BACTERIAL, ANTI-STATIC, MOISTURE PROOF, FIRE RESIST &amp; CHEMICAL-RESIST, TOUGH &amp; HIGH DURABLE</t>
  </si>
  <si>
    <t>INTEGRATED WITH THE BED</t>
  </si>
  <si>
    <t>DIMENSIONS 20CM OR MORE HEIGHT</t>
  </si>
  <si>
    <t>COMPATIBLE WITH BED DIMENSIONS</t>
  </si>
  <si>
    <t>CONTROLS ARE IMBEDDED WITHIN THE SIDE RAILS</t>
  </si>
  <si>
    <t>AUTOMATIC DEFLATE</t>
  </si>
  <si>
    <t>FULL INFLATION ONCE CPR MODE IS PRESSED</t>
  </si>
  <si>
    <t>MAX INFLATE FUNCTION</t>
  </si>
  <si>
    <t>X-RAY SLEEVE INSIDE THE MATTRESS</t>
  </si>
  <si>
    <t>FDA APPROVED CE MARKED</t>
  </si>
  <si>
    <t>PRINTOUT FOR THE ITEM OFFERED WITH ALL TECHNICAL PARAMETERS EXACTLY MATCHES THE SOFT COPY IN THE CD.</t>
  </si>
  <si>
    <t>SUPPLIER IS AN AUTHORIZED REPRESENTATIVE OF THE MANUFACTURER BY SFDA AND/OR AN OFFICIAL AGENT BY MINISTRY OF TRADE.</t>
  </si>
  <si>
    <t>YES (ATTACH OFFICIAL DOCUMENTS)</t>
  </si>
  <si>
    <t>ATTACH MDMA CERTIFICATE</t>
  </si>
  <si>
    <t>YES (GIVE THE MDMA NUMBER)</t>
  </si>
  <si>
    <t>APPLICATION</t>
  </si>
  <si>
    <t>FOR LIQUID FEEDING</t>
  </si>
  <si>
    <t>IV POLE ON STAND WITH 4-5 CASTORS</t>
  </si>
  <si>
    <t>PUMP TYPE</t>
  </si>
  <si>
    <t>ROTARY PERISTALTIC OR LINEAR PERISTALTIC, SPECIFY</t>
  </si>
  <si>
    <t>OPERATING MODE</t>
  </si>
  <si>
    <t>CONTINUOUS, VOLUME/TIME SELECTION AND BOLUS APPLICATION</t>
  </si>
  <si>
    <t>FLOW RANGE IN ML/HOUR</t>
  </si>
  <si>
    <t>0.5- 600 OR MORE</t>
  </si>
  <si>
    <t>ACCURACY</t>
  </si>
  <si>
    <t>5 - 10 %, SPECIFY</t>
  </si>
  <si>
    <t>OCCLUSION PRESSURE</t>
  </si>
  <si>
    <t>15 - 25 PSI, SPECIFY</t>
  </si>
  <si>
    <t>OCCLUSION ALARM</t>
  </si>
  <si>
    <t>YES, AUDIBLE &amp; VISUAL</t>
  </si>
  <si>
    <t>LOW BATTERY ALARM</t>
  </si>
  <si>
    <t>YES, VISUAL</t>
  </si>
  <si>
    <t>FLOW ERROR ALARM</t>
  </si>
  <si>
    <t>SET NOT FIXED ALARM</t>
  </si>
  <si>
    <t>DOSE COMPLETE ALARM</t>
  </si>
  <si>
    <t>PARAMETERS RETAINED IN MEMORY</t>
  </si>
  <si>
    <t>RATE, DOSE &amp; VOLUME INFUSED</t>
  </si>
  <si>
    <t>FUNCTIONAL BACK UP MEMORY</t>
  </si>
  <si>
    <t>YES, AT LEAST 24 HOURS OR MORE</t>
  </si>
  <si>
    <t>FEEDING ADMINISTRATION SET</t>
  </si>
  <si>
    <t>YES, OPEN SYSTEM</t>
  </si>
  <si>
    <t>SELF DIAGNOSTIC TEST</t>
  </si>
  <si>
    <t>BUILT IN RECHARGEABLE BATTERY</t>
  </si>
  <si>
    <t>REGULATORY COMPLIANCE</t>
  </si>
  <si>
    <t>FDA, CE APPROVAL</t>
  </si>
  <si>
    <t>THE DEVICE MUST BE ABLE TO CONNECT WITH HIS SYSTEM</t>
  </si>
  <si>
    <t>PLUG</t>
  </si>
  <si>
    <t>LANGUAGE</t>
  </si>
  <si>
    <t>NG FEEDING BAGS, 1000 ML, WITH TUBES COMPATIBLE WITH FEEDING PUMPS, CAP, SIDE PORT</t>
  </si>
  <si>
    <t>QTY : 1000 ITEMIZED PRICE ALSO</t>
  </si>
  <si>
    <t>PROVIDE FREE PUMP WITH 1000 SETS FEEDING</t>
  </si>
  <si>
    <t>MUST QUOTE</t>
  </si>
  <si>
    <t>PATIENT TYPE</t>
  </si>
  <si>
    <t>ADULT, PEDIATRIC</t>
  </si>
  <si>
    <t>BUILT-IN TURBINE ( COMPRESSOR )</t>
  </si>
  <si>
    <t>CONTROLS</t>
  </si>
  <si>
    <t>MONITORING</t>
  </si>
  <si>
    <t>TOTAL EXPIRATORY MINUTE VOLUME, SPONTANEOUS MINUTE VOLUME, PEAK PRESSURE, MEAN PRESSURE, PLATEAU PRESSURE, POSITIVE END EXPIRATORY PRESSURE, EXPIRATORY TIDAL VOLUME, INSPIRATION TIME, FREQUENCY, SPONTANEOUS BREATHING FREQUENCY, OXYGEN CONCENTRATION, VENTILATION TIME RATIO, GAS CONSUMPTION, BATTERY CAPACITY.</t>
  </si>
  <si>
    <t>50-2000 ML</t>
  </si>
  <si>
    <t>0 - 60 OR MORE</t>
  </si>
  <si>
    <t>0.2-10 SEC</t>
  </si>
  <si>
    <t>60 UP TO 100</t>
  </si>
  <si>
    <t>0-60 CM H2O</t>
  </si>
  <si>
    <t>0 - 30 CM H20</t>
  </si>
  <si>
    <t>21 % - 100 %</t>
  </si>
  <si>
    <t>1:4 TO 3:1</t>
  </si>
  <si>
    <t>ADJUSTABLE PEEP EITHER INTERNAL OR EXTERNAL, SPECIFY</t>
  </si>
  <si>
    <t>0-20 CM H2O</t>
  </si>
  <si>
    <t>INTERMITTENT POSITIVE PRESSURE VENTILATION (VC-CMV)</t>
  </si>
  <si>
    <t>ASSISTED INTERMITTENT POSITIVE PRESSURE VENTILATION (VC-AC)</t>
  </si>
  <si>
    <t>SYNCHRONIZED INTERMITTENT MANDATORY VENTILATION (VC-SIMV)</t>
  </si>
  <si>
    <t>SPONTANEOUS VENTILATION (SPNCPAP)</t>
  </si>
  <si>
    <t>PRESSURE SUPPORT TO ASSIST SPONTANEOUSLY BREATHING PATIENTS (SPNCPAP+PS)</t>
  </si>
  <si>
    <t>MASK VENTILATION WITH LEAKAGE COMPENSATION IN THE MODES SPNCPAP (SPNCPAP+PS)(NIV) &amp; BIPAP</t>
  </si>
  <si>
    <t>DISPLAY TYPE</t>
  </si>
  <si>
    <t>COLORED , BUILT-IN WITH THE UNIT</t>
  </si>
  <si>
    <t>PRESSURE, PIP, MAP, PEEP.</t>
  </si>
  <si>
    <t>INSPIRATORY/EXPIRATORY TIME</t>
  </si>
  <si>
    <t>POWER, VAC</t>
  </si>
  <si>
    <t>220, 60HZ.</t>
  </si>
  <si>
    <t>BREATHING CIRCUIT ADULT &amp; PEDIATRIC</t>
  </si>
  <si>
    <t>3 SET</t>
  </si>
  <si>
    <t>BUILT-IN BATTERY WITH CHARGER</t>
  </si>
  <si>
    <t>2 HOURS AT LEAST</t>
  </si>
  <si>
    <t>THE ABOVE UNIT IS COMPATIBLE WITH AMBULANCE CAR</t>
  </si>
  <si>
    <t>ALL ACCESSORIES NEEDED ,INCLUDING PATIENT BREATHING CIRCUIT LOUPES &amp; FILTERS WITH EACH VENTILATOR</t>
  </si>
  <si>
    <t>CERTIFICATES</t>
  </si>
  <si>
    <t>PLUGS</t>
  </si>
  <si>
    <t>BRITISH STANDARD</t>
  </si>
  <si>
    <t>MOBILE STAND</t>
  </si>
  <si>
    <t>INCLUDED ON CASTORS WITH BASKET</t>
  </si>
  <si>
    <t>BED RAIL HANGER</t>
  </si>
  <si>
    <t>HANDLE</t>
  </si>
  <si>
    <t>WEIGHT</t>
  </si>
  <si>
    <t>7 KG APPROX</t>
  </si>
  <si>
    <t>THE UNIT MUST BE THE LATEST TECHNOLOGY IN NONINVASIVE VENTILATION.</t>
  </si>
  <si>
    <t>THE UNIT MUST BE POSITIVE AIRWAY PRESSURE MACHINE TO BE USED IN HEALTHCARE FACILITIES.</t>
  </si>
  <si>
    <t>THE UNIT MUST BE USED FOR ADULT AND PEDIATRIC PATIENTS.</t>
  </si>
  <si>
    <t>THE UNIT MUST HAVE THE FOLLOWING CONTROLS:</t>
  </si>
  <si>
    <t>INSPIRATORY TIME 0.5 TO 3 SEC.</t>
  </si>
  <si>
    <t>INSPIRATORY PRESSURE 4 TO 30 CM H2O.</t>
  </si>
  <si>
    <t>EXPIRATORY PRESSURE 4 TO 25</t>
  </si>
  <si>
    <t>RESPIRATORY RATE 5 TO 40 BPM.</t>
  </si>
  <si>
    <t>THE UNIT MUST HAVE THE FOLLOWING MODES:</t>
  </si>
  <si>
    <t>CPAP</t>
  </si>
  <si>
    <t>BIPAP: SPONTANEOUS MODE, TIMED MODE AND SPONTANEOUS-TIMED MODE.</t>
  </si>
  <si>
    <t>BIPAP WITH BACK UP RATE.</t>
  </si>
  <si>
    <t>PRESSURE ASSIST CONTROL.</t>
  </si>
  <si>
    <t>VOLUME ASSURED PRESSURE SUPPORT WITH BACKUP RATE</t>
  </si>
  <si>
    <t>VOLUME ASSURED PRESSURE SUPPORT WITH AUTOMATIC EXPIRATORY PRESSURE ADJUSTMENT.</t>
  </si>
  <si>
    <t>THE UNIT MUST HAVE DIFFERENT CONTROL FOR AN INSPIRATORY TIME, EXPIRATORY TIME, PIP, MAXIMUM PIP, RESPIRATORY RATE, CPAP AND EPAP, TRIGGER SENSITIVITY, AND SCREEN LOCK.</t>
  </si>
  <si>
    <t>THE UNIT MUST BE EQUIPPED WITH AUTO PATIENT START AND STOP.</t>
  </si>
  <si>
    <t>THE UNIT MUST HAVE AN ADJUSTABLE RAMP TIME WITH A RANGE OF 0 TO 45 MIN APPROXIMATELY.</t>
  </si>
  <si>
    <t>THE UNIT SHOULD HAVE A BUILT-IN FILTER.</t>
  </si>
  <si>
    <t>THE UNIT MUST HAVE LOW-PRESSURE OXYGEN INLET.</t>
  </si>
  <si>
    <t>THE UNIT MUST HAVE LEAK COMPENSATION FOR AT LEAST 100 L/M.</t>
  </si>
  <si>
    <t>THE UNIT MUST HAVE A BUILT-IN HEATED HUMIDIFIER WITH TEMPERATURE ADJUSTED.</t>
  </si>
  <si>
    <t>THEY UNIT SHOULD INCLUDE HUMIDIFIER BLOCKER TO USE THE DEVICE WITHOUT HUMIDIFIER.</t>
  </si>
  <si>
    <t>THE UNIT MUST HAVE A DIGITAL WAVEFORM DISPLAY AND WAVEFORM SOFTWARE.</t>
  </si>
  <si>
    <t>THE UNIT SHOULD HAVE MEMORY PORT WITH MEMORY CARD INCLUDED.</t>
  </si>
  <si>
    <t>THE UNIT SHOULD HAVE A CARRYING CASE.</t>
  </si>
  <si>
    <t>THE UNIT MUST BE INSTALLED ON A MOVABLE STAND.</t>
  </si>
  <si>
    <t>THE UNIT SHOULD BE EASY TO OPERATE.</t>
  </si>
  <si>
    <t>THE UNIT SHOULD HAVE EVENT LOG.</t>
  </si>
  <si>
    <t>THE CONTROLS, LABELS, AND DISPLAYS SHOULD BE CLEAR AND VISIBLE.</t>
  </si>
  <si>
    <t>THE CONTROLS SHOULD BE PROTECTED AGAINST ACCIDENTAL SETTING CHANGES.</t>
  </si>
  <si>
    <t>THE UNIT SHOULD BE SMALL IN SIZE AND LIGHTWEIGHT WITH APPROXIMATE WEIGHT LESS THAN 4KG WITH HUMIDIFIER.</t>
  </si>
  <si>
    <t>THE UNIT SHOULD BE ABLE TO RESIST TIPPING OVER.</t>
  </si>
  <si>
    <t>ALARMS SHOULD ALLOW QUICK ASSESSMENT AND CORRECTION OF THE ALARM CONDITION.</t>
  </si>
  <si>
    <t>THE PRIORITY OF THE ALARM SHOULD BE INDICATED BY DIFFERENT AUDIBLE TONES AND VISUAL INDICATORS.</t>
  </si>
  <si>
    <t>AUDIBLE ALARMS AND VISUAL INDICATORS MUST ACTIVATE WHEN SWITCHING FROM LINE TO BATTERY POWER.</t>
  </si>
  <si>
    <t>THE UNIT MUST ALSO HAVE POWER FAILURE, OVERHEAT AND FAULT ALARMS.</t>
  </si>
  <si>
    <t>THE FOLLOWING ALARMS SHOULD ALSO BE INCLUDED</t>
  </si>
  <si>
    <t>LEAK ALARM</t>
  </si>
  <si>
    <t>LOW AND HIGH PRESSURE</t>
  </si>
  <si>
    <t>APNEA ALARM IS A MUST</t>
  </si>
  <si>
    <t>BIPAP UNITS SHOULD BE ABLE TO OPERATE IN A VARIETY OF ENVIRONMENTS AND SHOULD NOT BE AFFECTED BY ELECTROMAGNETIC INTERFERENCE AND ELECTROSTATIC DISCHARGE.</t>
  </si>
  <si>
    <t>SERVICING BY A SKILLED TECHNICIAN SHOULD BE EASY; THE OPERATOR’S MANUAL SHOULD PROVIDE ADEQUATE INFORMATION FOR CLINICIANS, USERS, AND CAREGIVERS.</t>
  </si>
  <si>
    <t>THE UNIT SHOULD BE WELL CONSTRUCTED WITH DURABLE MATERIAL TO WITHSTAND TYPICAL ABUSE &amp; CLEANING.</t>
  </si>
  <si>
    <t>THE UNIT SHOULD BE FDA APPROVED AND CE MARKED.</t>
  </si>
  <si>
    <t>THE UNIT SHOULD COMPLY WITH INTERNATIONAL RESPIRATORY STANDARDS.</t>
  </si>
  <si>
    <t>THE UNIT SHOULD BE 220VAC AT 60HZ.</t>
  </si>
  <si>
    <t>ALL AVAILABLE OPTIONS, CONSUMABLES, OR DISPOSABLES DEEMED NECESSARY FOR THE INTENDED FUNCTION OF THE EQUIPMENT AND NOT LISTED IN THE TECHNICAL SPECIFICATIONS SHOULD BE INCLUDED AND SPECIFIED.</t>
  </si>
  <si>
    <t>PROVIDE ITEMIZED PRICE</t>
  </si>
  <si>
    <t>78</t>
  </si>
  <si>
    <t>79</t>
  </si>
  <si>
    <t>80</t>
  </si>
  <si>
    <t>81</t>
  </si>
  <si>
    <t>82</t>
  </si>
  <si>
    <t>83</t>
  </si>
  <si>
    <t>84</t>
  </si>
  <si>
    <t>85</t>
  </si>
  <si>
    <t>PROGRAMMING PATINET ID / NURSE ID ON THE PUMP DURING ADMINISTRATION</t>
  </si>
  <si>
    <t>YES ( PLEASE SPECIFY )</t>
  </si>
  <si>
    <t>QUICK START OF INFUSION</t>
  </si>
  <si>
    <t>FLOW RANGE ML/HR</t>
  </si>
  <si>
    <t>0.1 - 999 ML/HR</t>
  </si>
  <si>
    <t>0.05</t>
  </si>
  <si>
    <t>DRUG/DOSE CALC</t>
  </si>
  <si>
    <t>VTBI, ML</t>
  </si>
  <si>
    <t>0.1 TO 9999</t>
  </si>
  <si>
    <t>MAX PRESSURE, PSI</t>
  </si>
  <si>
    <t>SPECIFY MAX</t>
  </si>
  <si>
    <t>PUMPING MECHANISM</t>
  </si>
  <si>
    <t>SPECIFY MECHANISM</t>
  </si>
  <si>
    <t>IV SET</t>
  </si>
  <si>
    <t>FREE-FLOW PROTECTION</t>
  </si>
  <si>
    <t>MANUAL AND PROGRAMMABLE BOLUS</t>
  </si>
  <si>
    <t>PLEASE SPECIFY BOLUS RATE</t>
  </si>
  <si>
    <t>ALARMS &amp; INDICATORS</t>
  </si>
  <si>
    <t>EMPTY BAG</t>
  </si>
  <si>
    <t>FLOW ERROR</t>
  </si>
  <si>
    <t>DOOR OPEN</t>
  </si>
  <si>
    <t>CONTINUOUS PRESSURE MONITORING PSI (ON THE FRONT SCREEN ALL THE TIME)</t>
  </si>
  <si>
    <t>DRUG DOSE CALCULATION</t>
  </si>
  <si>
    <t>ML/H, µG/H, µG/MIN, µG/KG/H, µG/KG/MIN, MG/H, MG/MIN,MG/KG/MIN, MG/KG/H, IU/H, IU/MIN, IU/KG/H, IU/KG/MIN.</t>
  </si>
  <si>
    <t>FLEXIBLE PRESSURE ALARM SETTINGS</t>
  </si>
  <si>
    <t>IN LINE PRESSER</t>
  </si>
  <si>
    <t>HIGH PRESSURE/OCCLUSION</t>
  </si>
  <si>
    <t>PRE- OCCLUSIONALARM</t>
  </si>
  <si>
    <t>CIRCUIT MALFUNCTION</t>
  </si>
  <si>
    <t>INFUSION NEAR END</t>
  </si>
  <si>
    <t>INFUSION COMPLETE</t>
  </si>
  <si>
    <t>LOW BATTERY</t>
  </si>
  <si>
    <t>DEPLETED BATTERY</t>
  </si>
  <si>
    <t>USER PROMPT</t>
  </si>
  <si>
    <t>AUDIBLE ALARM</t>
  </si>
  <si>
    <t>VOLUME CONTROL</t>
  </si>
  <si>
    <t>MOMENTARY SILENCE</t>
  </si>
  <si>
    <t>PPM DUE DATA REMINDER</t>
  </si>
  <si>
    <t>FLUID RESISTANT</t>
  </si>
  <si>
    <t>NURSE CALL JACK</t>
  </si>
  <si>
    <t>DATA LOG</t>
  </si>
  <si>
    <t>EVENT LOG</t>
  </si>
  <si>
    <t>EVENTS STORAGE</t>
  </si>
  <si>
    <t>YES ( ALARMS, SETTINGS, ERRORS, AMOUNT INFUSED)</t>
  </si>
  <si>
    <t>NUMBER OF EVENTS</t>
  </si>
  <si>
    <t>1500</t>
  </si>
  <si>
    <t>PRINT OUT</t>
  </si>
  <si>
    <t>LED AND LCD WITH COLOR CABLITIES IS A PLUS &amp; BIG SCREEN INTERFACE IS ALSO A PLUS</t>
  </si>
  <si>
    <t>INFUSED VOLUME DISPLAY</t>
  </si>
  <si>
    <t>YES , DIGITAL</t>
  </si>
  <si>
    <t>WEIGHT WITH BATTERY KG</t>
  </si>
  <si>
    <t>SPECIFY WIGHT</t>
  </si>
  <si>
    <t>TIME /DATE</t>
  </si>
  <si>
    <t>POWER SOURCE, VAC</t>
  </si>
  <si>
    <t>220VOLT / 60 HZ.</t>
  </si>
  <si>
    <t>INTERNAL OR EXTERNAL (IF EXTERNAL MUST BE LIFETIME WARRANTY)</t>
  </si>
  <si>
    <t>POWER CABLE</t>
  </si>
  <si>
    <t>DURABLE POWER CABLE</t>
  </si>
  <si>
    <t>BATTERY</t>
  </si>
  <si>
    <t>YES, RECHARGEABLE BUILT IN</t>
  </si>
  <si>
    <t>NI-MH</t>
  </si>
  <si>
    <t>OPERTING TIME , HR</t>
  </si>
  <si>
    <t>SPECIFY HOURS @ 10 ML/HR</t>
  </si>
  <si>
    <t>RECHARGE TIME , HR</t>
  </si>
  <si>
    <t>PREFERRED LOWER CHARGING HOURS</t>
  </si>
  <si>
    <t>POLE MOUNTING</t>
  </si>
  <si>
    <t>PREFERRED</t>
  </si>
  <si>
    <t>FDA / CE</t>
  </si>
  <si>
    <t>YES ( ALARMS, SETTINGS, ERRORS, AMOUNT INFUSED).</t>
  </si>
  <si>
    <t>STACKABLE IN THE SAME DOCKING STATION</t>
  </si>
  <si>
    <t>INFUSION PUMPS / SYRINGE PUMPS / ENTRAL FEEDING PUMPS.</t>
  </si>
  <si>
    <t>DOSE ERROR REDUCTION SYSTEM (SMART TECHNOLOGY)</t>
  </si>
  <si>
    <t>LIBRARY SIZE</t>
  </si>
  <si>
    <t>YES CONFIGURABLE</t>
  </si>
  <si>
    <t>NO. OF DRUG ENTITIES/CARE AREA</t>
  </si>
  <si>
    <t>YES PLEASE SPECIFY</t>
  </si>
  <si>
    <t>WIRELESS CONNECTIVITY</t>
  </si>
  <si>
    <t>UPGRADABLE</t>
  </si>
  <si>
    <t>TIME RETAINED</t>
  </si>
  <si>
    <t>FIRST IN FIRST OUT</t>
  </si>
  <si>
    <t>ACCESSORIES FOR THE PUMP</t>
  </si>
  <si>
    <t>CLOSED SYSTEM</t>
  </si>
  <si>
    <t>ALL SETS HAVE SELF -SEALING NEEDLE FREE INJECTION SITES</t>
  </si>
  <si>
    <t>ALL SETS SHOULD BE LATEX DEHP &amp; PVC FREE</t>
  </si>
  <si>
    <t>FIXATION OF THE PUMPS BY SIMPLE CLICK IN MECHANISM INTO THE SYSTEM.</t>
  </si>
  <si>
    <t>ALL PUMPS CAN BE REMOVED INDIVIDUALLY WITHOUT DISTURBING THE FUNCTIONALITY AND THE DATA TRANSFER OF THE REMAINING PUMPS.</t>
  </si>
  <si>
    <t>ACCESSORIES FOR INFUSION PUMP</t>
  </si>
  <si>
    <t>CLOSE SYSTEM</t>
  </si>
  <si>
    <t>THE VENDOR MUST PROVIDE A FIXED PRICE FOR THE ALL ABOVE MENTIONED ACCESSORIES VALID FOR 3 YEARS</t>
  </si>
  <si>
    <t>PUMP HL7 READY</t>
  </si>
  <si>
    <t>PROVIDE CONSUMABLE DEAL ( PUMPS FREE AND PRICE ON SETS )</t>
  </si>
  <si>
    <t>OPTIONAL DEAL SECTOR MIGHT CHOOSE</t>
  </si>
  <si>
    <t>THE WORKSTATION SHOULD BE MOUNTABLE , WALL UNIT (FIXATION TO WALL RAILS OF DIFFERENT MANUFACTURER).MOVABLE POLE-BASED UNIT.</t>
  </si>
  <si>
    <t>SMART ALARM SYSTEM BY AUDIBLE, VISUAL AND DISPLAYED MESSAGE.</t>
  </si>
  <si>
    <t>OCCLUSION, END OF INFUSION, EMPTY BATTERY, NO RATE SET, DEFECT ON PUMP. PRE-ALARMS: LOW BATTERY, NEAR-END OF INFUSION , PLEASE SPECIFY</t>
  </si>
  <si>
    <t>MOBILE STAND TO FIX THE PUMP ON INSTEAD OF PENDANT OR WALL FOR SPECIAL SITE NEEDS</t>
  </si>
  <si>
    <t>ITEMIZED PRICE OPTIONAL</t>
  </si>
  <si>
    <t>PRIMARY INFUSION SET (CLOSED) (PLEASE ITEMIZED PRICE FIXED FOR 5 YEARS)</t>
  </si>
  <si>
    <t>120 SETS WITH EACH PUMP ITEMIZED</t>
  </si>
  <si>
    <t>LIGHT SENSITIVE PRIMARY INFUSION SET WITH NO INJECTION PORT FOR NEONATAL TPN (CLOSED) (PLEASE ITEMIZED PRICE FIXED FOR 5 YEARS)</t>
  </si>
  <si>
    <t>40 SETS WITH EACH PUMP ITEMIZED</t>
  </si>
  <si>
    <t>86</t>
  </si>
  <si>
    <t>87</t>
  </si>
  <si>
    <t>88</t>
  </si>
  <si>
    <t>THE SYSTEM SHOULD BE BASED ON THE LATEST TECHNOLOGY IN MONITORS, PATIENT TRANSPORT THAT COVER ALL APPLICATIONS NEEDED IN ICU.</t>
  </si>
  <si>
    <t>THE MONITOR SHOULD HAVE INTENSIVE CARE SOFTWARE FOR ADULT, PEDIATRIC.</t>
  </si>
  <si>
    <t>THE MONITOR SHOULD PROVIDE A HIGH LEVEL OF ACCURACY OF MONITORED PARAMETERS.</t>
  </si>
  <si>
    <t>THE MONITOR SHOULD BE MOBILE STAND WITH LOCKABLE WHEELS (MINIMUM OF 5), WITH BASKET,</t>
  </si>
  <si>
    <t>THE MONITOR SHOULD PROVIDE A HIGH LEVEL OF ACCURACY (E.G. 2% APPROXIMATE FOR ECG) OF ALL MONITORED PARAMETERS. VENDORS SHOULD PROVIDE PARAMETERS ACCURACY DETAILS.</t>
  </si>
  <si>
    <t>THE MONITOR SHOULD BE MODULAR WITH SINGLE OR MULTI-PARAMETERS PER MODULE.</t>
  </si>
  <si>
    <t>THE DISPLAY SHOULD BE COLOR LCD AND SHOULD HAVE AN APPROXIMATE SIZE OF 15 INCHES WITH A HIGH LEVEL OF CONTRAST, BRIGHTNESS, RESOLUTION, AND VISIBILITY FROM A DISTANCE AND AT A WIDE ANGLE. MONITORED PARAMETERS VALUES SHOULD BE LARGE ENOUGH TO BE READ</t>
  </si>
  <si>
    <t>FROM A DISTANCE.</t>
  </si>
  <si>
    <t>THE MONITOR SHOULD BE A TOUCHSCREEN.</t>
  </si>
  <si>
    <t>THE MONITOR SHOULD BE CAPABLE OF DISPLAYING SIX (6) PHYSIOLOGICAL WAVEFORMS SIMULTANEOUSLY AS A MINIMUM.</t>
  </si>
  <si>
    <t>THE MONITOR SHOULD BE CAPABLE OF INTERFACING WITH THE HOSPITAL AND BEDSIDE CLINICAL INFORMATION SYSTEM (HCIS). IT SHOULD BE ABLE TO DOWNLOAD ANY RECORDED PARAMETER, WAVEFORMS AND NUMERICAL DATA, TO THE HCIS. THE VENDOR SHOULD SUBMIT A LIST OF</t>
  </si>
  <si>
    <t>COMPATIBLE HCIS. (PLEASE PROVIDE IT AS ITEMIZED PRICE)</t>
  </si>
  <si>
    <t>THE VENDOR SHOULD PROVIDE STATE OF THE ART TECHNOLOGY FOR INFORMATION TECHNOLOGY USED IN THE MONITOR APPLICATIONS.</t>
  </si>
  <si>
    <t>THE VENDOR SHOULD PROVIDE AN ITEMIZED PRICE FOR ALL CLINICAL SOFTWARE THAT IS USED ON THE MONITOR (VENDOR SHOULD SUPPORT DOCUMENTS WITH EVIDENCE THAT PROVE THE BENEFIT OF THE CLINICAL PROGRAMS)</t>
  </si>
  <si>
    <t>THE UNIT SHOULD BE WELL CONSTRUCTED WITH DURABLE MATERIALS TO WITHSTAND TYPICAL ABUSE, HEAVY USED ENVIRONMENT. THE VENDOR SHOULD PROVIDE SUPPORT DOCUMENT THAT PROVES THE DURABILITY OF HIS PRODUCT (INTERNATIONAL REFERENCE SITE SHOULD BE MENTIONED).</t>
  </si>
  <si>
    <t>THE MONITOR SHOULD BE CAPABLE OF PROVIDING AN AUXILIARY ECG OUTPUT SIGNAL FOR DEFIBRILLATOR/IABP SYNCHRONIZATION, AND AN AUXILIARY BP OUTPUT SIGNAL FOR IABP SYNCHRONIZATION (PREFERABLE).</t>
  </si>
  <si>
    <t>THE MONITOR SHOULD PROVIDE USER-ADJUSTABLE VISUAL AND AUDIBLE ALARMS TAILORED FOR INDIVIDUAL PARAMETERS.</t>
  </si>
  <si>
    <t>THE MONITOR SHOULD BE CAPABLE OF PROVIDING GRAPHICAL AND NUMERICAL 24-HOURS TRENDS OF ALL MONITORED PARAMETERS.</t>
  </si>
  <si>
    <t>THE MONITOR SHOULD BE SOFTWARE-UPGRADEABLE TO INCLUDE FUTURE UPDATES AND/OR ADDITIONS OF SOFTWARE APPLICATION PACKAGES.</t>
  </si>
  <si>
    <t>THE VENDOR SHOULD PROVIDE DETAILED TECHNICAL INFORMATION FOR THE UNIQUE FEATURE IN THE MONITOR.</t>
  </si>
  <si>
    <t>THE VENDOR SHOULD PROVIDE DETAILED TECHNICAL INFORMATION ABOUT THE FOLLOWING:</t>
  </si>
  <si>
    <t>HR ACCURACY</t>
  </si>
  <si>
    <t>ECG HR RANGE, BPM</t>
  </si>
  <si>
    <t>INTERPRETATION</t>
  </si>
  <si>
    <t>ARRHYTHMIA DETECT TECHNIQUE AND NUMBER OF LEAD ANALYZED</t>
  </si>
  <si>
    <t>ST TECHNIQUE AND NO. OF LEADS ANALYZED</t>
  </si>
  <si>
    <t>RESPIRATION METHOD AND WAVEFORM DISPLAYED FEATURE</t>
  </si>
  <si>
    <t>DISPLAY SIZE, (CM) IN</t>
  </si>
  <si>
    <t>DISPLAY USER INTERFACE FEATURE</t>
  </si>
  <si>
    <t>REMOTE DISPLAY AVAILABILITY</t>
  </si>
  <si>
    <t>TRENDING PARAMETERS</t>
  </si>
  <si>
    <t>NETWORKING AND CENTRALIZATION.</t>
  </si>
  <si>
    <t>HARDWIRED/WIRELESS</t>
  </si>
  <si>
    <t>COMMUNICATION PROTOCOLS</t>
  </si>
  <si>
    <t>ALARM TYPES AND FEATURE FOR THE MACHINE</t>
  </si>
  <si>
    <t>THE MONITOR SHOULD BE CAPABLE OF RECORDING AND DISPLAY IN WAVEFORMS AND NUMERICAL VALUES THE FOLLOWING PARAMETERS (PLEASE PROVIDE IT AS ITEMIZED PRICE):</t>
  </si>
  <si>
    <t>ECG, WITH 5 LEADS DISPLAY, DETECTION OF PACEMAKER SPIKES, AND ARRHYTHMIA.</t>
  </si>
  <si>
    <t>RESPIRATION, WITH WAVEFORM DISPLAY AND ALARMS.</t>
  </si>
  <si>
    <t>INVASIVE PRESSURE (IP).</t>
  </si>
  <si>
    <t>PULSE OXIMETRY (SPO2), WITH NELLCOR-OXYMAX OR MASSIMO RD SET CABLES AND FINGER PROBES.</t>
  </si>
  <si>
    <t>NON-INVASIVE BLOOD PRESSURE (NIBP), AND QUICK-CONNECT HOSES.</t>
  </si>
  <si>
    <t>TEMPERATURE, IN TWO CHANNELS FOR TWO SIMULTANEOUS PROBES, SKIN AND RECTAL.</t>
  </si>
  <si>
    <t>END-TIDAL CO2 (ETCO2), WITH WAVEFORM DISPLAY, RAPID WARM-UP AND CALIBRATION TIMES, AND LOW DEAD-SPACE CONNECTORS.</t>
  </si>
  <si>
    <t>CARDIAC OUTPUT.</t>
  </si>
  <si>
    <t>LEVEL OF CONSCIOUSNESS.</t>
  </si>
  <si>
    <t>THE VENDOR SHOULD PROVIDE AN ITEMIZED PRICE FOR DIFFERENT MODULES.</t>
  </si>
  <si>
    <t>THE MONITOR SHOULD HAVE A MODULE THAT CAN MEASURE AT THE SAME TIME:</t>
  </si>
  <si>
    <t>ECG, RESP.</t>
  </si>
  <si>
    <t>YES, QTY: 1</t>
  </si>
  <si>
    <t>PULSE OXIMETRY (SPO2), NELLCOR-OXYMAX OR MASSIMO.</t>
  </si>
  <si>
    <t>NON-INVASIVE BLOOD PRESSURE (NIBP).</t>
  </si>
  <si>
    <t>INVASIVE BLOOD PRESSURE (IBP).</t>
  </si>
  <si>
    <t>YES, QTY: 2</t>
  </si>
  <si>
    <t>TEMPERATURE.</t>
  </si>
  <si>
    <t>ALL PATIENT INPUT SHOULD BE DEFIBRILLATOR-PROTECTED.</t>
  </si>
  <si>
    <t>ALL CABLES, PROBES, AND TRANSDUCERS (EXCEPT FOR DISPOSABLES) FOR ALL REQUIRED PARAMETERS SHOULD BE PROVIDED WITH THE MONITOR, FOR ADULTS AND PEDIATRIC.</t>
  </si>
  <si>
    <t>ALL HARDWARE AND ACCESSORIES FOR EACH MODULE SHOULD BE DESIGNED FOR ALL TYPE OF PATIENT USE (PROVIDE ITEMIZED PRICE).</t>
  </si>
  <si>
    <t>THE VENDOR SHOULD PROVIDE AN ITEMIZED PRICE FOR ALL OPTION, ACCESSORIES ON THE MACHINE.</t>
  </si>
  <si>
    <t>THE MANUFACTURER SHOULD GUARANTY THAT SPARE PARTS AND TECHNICAL SUPPORT WILL BE PROVIDED FOR AT LEAST TEN YEARS.</t>
  </si>
  <si>
    <t>HARDWARE AND SOFTWARE SHOULD BE INDUSTRY STANDARD WITH THE LATEST SPECIFICATION; THE VENDOR SHOULD PROVIDE A SPECIFICATION OF BOTH HARDWARE AND SOFTWARE USED IN THE SYSTEM.</t>
  </si>
  <si>
    <t>THE VENDOR SHOULD PROVIDE AN ITEMIZED PRICE FOR ALL OPTIONS IN THE SYSTEM.</t>
  </si>
  <si>
    <t>THE UNIT SHOULD BE PROVIDED WITH A LINE (POWER) CORD OF ACCEPTABLE DURABILITY, QUALITY, LENGTH, AND SHOULD BE SECURED WITH ADEQUATE STRAIN RELIEFS.</t>
  </si>
  <si>
    <t>THE CHASSIS SHOULD BE GROUNDED AND GROUNDING RESISTANCE SHOULD NOT EXCEED 0.15 OHM.</t>
  </si>
  <si>
    <t>IF THE UNIT IS DOUBLE INSULATED, IT SHOULD BE SO LABELED.</t>
  </si>
  <si>
    <t>ELECTRICAL LEAKAGE CURRENT FROM THE CHASSIS OF THE SYSTEM SHOULD NOT EXCEED [0.5 MA PER IEC 601-1 OR 0.3 MA IN THE U.S. PER NFPA 99-1993].OPERATOR SAFETY AND SYSTEM PERFORMANCE SHOULD NOT BE ADVERSELY AFFECTED BY FLUID SPILLS.</t>
  </si>
  <si>
    <t>THE SYSTEM PERFORMANCE SHOULD NOT BE AFFECTED BY EMI RADIATED OR CONDUCTED THROUGH THE POWER LINES FROM ANOTHER DEVICE.</t>
  </si>
  <si>
    <t>THE POWER CORD SHOULD BE AUTOMATIC RETRACTABLE.</t>
  </si>
  <si>
    <t>THE VENDOR SHOULD PROVIDE A FULL WARRANTY OF AT LEAST THREE (3) YEARS.</t>
  </si>
  <si>
    <t>GENERAL SPECIFICATIONS AND REQUIREMENTS:</t>
  </si>
  <si>
    <t>POWER SUPPLY: 230 VAC 60 HZ.</t>
  </si>
  <si>
    <t>HOSPITAL GRADE BRITISH TYPE POWER PLUGS, LINE CORDS, AND STRAIN RELIEF.</t>
  </si>
  <si>
    <t>THE UNIT MUST MEET THE APPLICABLE REQUIREMENTS AND STANDARDS OF THE UNDERWRITERS LABORATORIES (UL), CE MARK, IEC, ISO, AND/OR FDA APPROVAL.</t>
  </si>
  <si>
    <t>THE UNIT SHOULD BE MANUFACTURED ACCORDING TO GMP GUIDELINES.</t>
  </si>
  <si>
    <t>LABELED WITH ALL APPROPRIATE OPERATION AND SAFETY TAGS AND SYMBOLS.</t>
  </si>
  <si>
    <t>SWITCHES, KNOBS, AND OTHER CONTROLS SHOULD BE VISIBLE AND CLEARLY IDENTIFIED, AND THEIR FUNCTIONS SHOULD BE SELF-EVIDENT.</t>
  </si>
  <si>
    <t>SWITCHES, KNOBS, AND OTHER CONTROLS SHOULD BE PROTECTED AGAINST ACCIDENTAL SETTING CHANGES AND SHOULD BE SEALED AGAINST PENETRATION OF LIQUIDS.</t>
  </si>
  <si>
    <t>THE UNIT SHOULD BE SIMPLE TO OPERATE AND EASY TO CLEAN AND DISINFECT WITH ISOPROPANOL ALCOHOL 70%.</t>
  </si>
  <si>
    <t>THE EXTERIOR SHOULD BE WELL CONSTRUCTED WITH DURABLE FLUID/SHOCK RESISTANT MATERIALS TO WITHSTAND TYPICAL ABUSE AND CLEANING.</t>
  </si>
  <si>
    <t>RUGGED TO HANDLE IN THE ROUGH TRANSPORT ENVIRONMENT.</t>
  </si>
  <si>
    <t>THE UNIT SHOULD HAVE NO SHARP EDGES. ALL EXTERNAL COMPONENTS SHOULD BE SECURELY MOUNTED.</t>
  </si>
  <si>
    <t>WALL MOUNT BRACKETS AS ITEMIZED PRICE</t>
  </si>
  <si>
    <t>ETCO2 ITEMIZED</t>
  </si>
  <si>
    <t>CENTRAL STATION ITEMIZED (LICENSE OF 20 BEDS)</t>
  </si>
  <si>
    <t>ITEMIZED: THE MONITOR SHOULD HAVE A MODULE THAT CAN MEASURE 8 WAVES AT THE SAME TIME AS FOLLOWS :</t>
  </si>
  <si>
    <t>QTY: 1 ECG, RESP.</t>
  </si>
  <si>
    <t>QTY: 1 PULSE OXIMETRY (SPO2), NELLCOR-OXYMAX OR MASSIMO.</t>
  </si>
  <si>
    <t>QTY: 1 NON-INVASIVE BLOOD PRESSURE (NIBP).</t>
  </si>
  <si>
    <t>QTY: 3 INVASIVE BLOOD PRESSURE (IBP).</t>
  </si>
  <si>
    <t>QTY: 2 TEMPERATURE.</t>
  </si>
  <si>
    <t>FOR TRACHEAL &amp; LARYNGEAL TUBES</t>
  </si>
  <si>
    <t>HANGER HOOK</t>
  </si>
  <si>
    <t>INCLUDED WITH DEVICE</t>
  </si>
  <si>
    <t>ANALOG GAUGE</t>
  </si>
  <si>
    <t>GAUGE SCALE</t>
  </si>
  <si>
    <t>0 - 100 CM H2O</t>
  </si>
  <si>
    <t>GREEN ZONE INDICATOR</t>
  </si>
  <si>
    <t>CYLINDER SIZE H</t>
  </si>
  <si>
    <t>FOR MEDICAL OXYGEN</t>
  </si>
  <si>
    <t>CONSTRUCTION</t>
  </si>
  <si>
    <t>STEEL</t>
  </si>
  <si>
    <t>7,700 LITERS APPROX</t>
  </si>
  <si>
    <t>REGULATORS / VALVE</t>
  </si>
  <si>
    <t>CGA 540</t>
  </si>
  <si>
    <t>FLOW METER 15L/MIN</t>
  </si>
  <si>
    <t>INCLUDED WITH CYLINDER</t>
  </si>
  <si>
    <t>MODES</t>
  </si>
  <si>
    <t>NIV, NIV-ST , HIFLOW</t>
  </si>
  <si>
    <t>4 TO 20 CM H2O</t>
  </si>
  <si>
    <t>S/T</t>
  </si>
  <si>
    <t>4 TO 40 CM H2O</t>
  </si>
  <si>
    <t>PARAMETERS CONTROL RANGES</t>
  </si>
  <si>
    <t>IPAP</t>
  </si>
  <si>
    <t>EPAP</t>
  </si>
  <si>
    <t>RATE</t>
  </si>
  <si>
    <t>4 TO 40 BPM</t>
  </si>
  <si>
    <t>TIMED INSPIRATION</t>
  </si>
  <si>
    <t>0.5 TO 3.0 SEC</t>
  </si>
  <si>
    <t>IPAP &gt;RISE TIME</t>
  </si>
  <si>
    <t>0.05 TO 0.40 SEC</t>
  </si>
  <si>
    <t>OXYGEN CONCENTRATION (%O2)</t>
  </si>
  <si>
    <t>21 TO 100%</t>
  </si>
  <si>
    <t>DISPLAY RANGES</t>
  </si>
  <si>
    <t>0 TO 50 CM H2O</t>
  </si>
  <si>
    <t>0 TO 120 BPM</t>
  </si>
  <si>
    <t>EXHALED TIDAL VOLUME (VT)</t>
  </si>
  <si>
    <t>20 TO 2000 ML</t>
  </si>
  <si>
    <t>MINUTE VENTILATION (MIN VENT)</t>
  </si>
  <si>
    <t>0 TO 99 L/MIN</t>
  </si>
  <si>
    <t>TOTAL LEAK (TOT LEAK)</t>
  </si>
  <si>
    <t>0 TO 80%</t>
  </si>
  <si>
    <t>PATIENT LEAK(PT. LEAK)</t>
  </si>
  <si>
    <t>0 TO 100 L/MIN</t>
  </si>
  <si>
    <t>PEAK INSPIRATORY PRESSURE (PIP)</t>
  </si>
  <si>
    <t>PERCENT OF PATIENT TRIGGERED BREATHS (PT. TRIG)</t>
  </si>
  <si>
    <t>0 TO 100%</t>
  </si>
  <si>
    <t>IT/TOT</t>
  </si>
  <si>
    <t>ALARM CONTROL RANGES</t>
  </si>
  <si>
    <t>HIGH PRESSURE</t>
  </si>
  <si>
    <t>5 TO 60 CM H2O</t>
  </si>
  <si>
    <t>LOW PRESSURE</t>
  </si>
  <si>
    <t>DISABLED;0 TO 40 CM H2O</t>
  </si>
  <si>
    <t>DELAY 0 TO 60 SEC</t>
  </si>
  <si>
    <t>APNEA</t>
  </si>
  <si>
    <t>DISABLED; 20 TO 40 SEC</t>
  </si>
  <si>
    <t>LOW MINUTE VENTILATION</t>
  </si>
  <si>
    <t>DISABLED; 1 TO 99 L/MIN</t>
  </si>
  <si>
    <t>HIGH RATE</t>
  </si>
  <si>
    <t>4 TO 120 BPM</t>
  </si>
  <si>
    <t>LOW RATE</t>
  </si>
  <si>
    <t>220 VAC - 60 HZ.</t>
  </si>
  <si>
    <t>INSPIRATORY FLOW ON NIV, NIV-ST MODE</t>
  </si>
  <si>
    <t>2-220 L/MIN</t>
  </si>
  <si>
    <t>FLOW ON HIFLOW MODE</t>
  </si>
  <si>
    <t>2-70 L/MIN</t>
  </si>
  <si>
    <t>HI FLOW CANULA, OPEN SYSTEM</t>
  </si>
  <si>
    <t>SCREEN , AND MONITORING</t>
  </si>
  <si>
    <t>NOT LESS THAN 7' COLOR , TOUCH</t>
  </si>
  <si>
    <t>HUMIDIFIER</t>
  </si>
  <si>
    <t>BUILT IN TURABIAN</t>
  </si>
  <si>
    <t>FDA, CE, SPECIFY OTHERS</t>
  </si>
  <si>
    <t>FRAME</t>
  </si>
  <si>
    <t>STAINLESS STEEL 304 PREFERRED</t>
  </si>
  <si>
    <t>TELESCOPIC</t>
  </si>
  <si>
    <t>HOOKS</t>
  </si>
  <si>
    <t>4 - 5 APPROX</t>
  </si>
  <si>
    <t>HEIGHT</t>
  </si>
  <si>
    <t>BASE</t>
  </si>
  <si>
    <t>MOBILE HEAVY BASE TO WITHSTAND THE HANGED ITEMS WEIGHTS</t>
  </si>
  <si>
    <t>CASTORS</t>
  </si>
  <si>
    <t>QTY : 5</t>
  </si>
  <si>
    <t>5 KG PER HOOK</t>
  </si>
  <si>
    <t xml:space="preserve">مطلوب تعبئة الحقول أعلاه جميعها وسيتم صرف النظر عن أي عرض لا يلتزم بذلك </t>
  </si>
  <si>
    <t>ITEM 12</t>
  </si>
  <si>
    <t>ITEM 13</t>
  </si>
  <si>
    <t>ITEM 14</t>
  </si>
  <si>
    <t>ITEM 15</t>
  </si>
  <si>
    <t>ITEM 16</t>
  </si>
  <si>
    <t>ITEM 17</t>
  </si>
  <si>
    <t>ITEM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</si>
</sst>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
      <b/>
      <sz val="10"/>
      <color theme="1"/>
      <name val="Calibri"/>
      <family val="2"/>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xf numFmtId="43" fontId="1" fillId="0" borderId="0" applyFont="0" applyFill="0" applyBorder="0" applyAlignment="0" applyProtection="0"/>
    <xf numFmtId="0" fontId="8" fillId="0" borderId="0"/>
    <xf numFmtId="0" fontId="11" fillId="0" borderId="0"/>
  </cellStyleXfs>
  <cellXfs count="101">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7"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2" applyFont="1" applyFill="1" applyBorder="1" applyAlignment="1" applyProtection="1">
      <alignment horizontal="center" vertical="center" wrapText="1"/>
      <protection locked="0"/>
    </xf>
    <xf numFmtId="1" fontId="13" fillId="0" borderId="0" xfId="0" applyNumberFormat="1" applyFont="1" applyAlignment="1">
      <alignment horizontal="center" vertical="center" wrapText="1"/>
    </xf>
    <xf numFmtId="0" fontId="13" fillId="0" borderId="0" xfId="0" applyFont="1" applyAlignment="1">
      <alignment horizontal="left" vertical="center" wrapText="1"/>
    </xf>
    <xf numFmtId="0" fontId="14"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5" fillId="0" borderId="0" xfId="2" applyNumberFormat="1" applyFont="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 fontId="16" fillId="0" borderId="0" xfId="1" applyNumberFormat="1" applyFont="1" applyFill="1" applyBorder="1" applyAlignment="1" applyProtection="1">
      <alignment horizontal="center" wrapText="1"/>
      <protection locked="0"/>
    </xf>
    <xf numFmtId="0" fontId="15" fillId="0" borderId="0" xfId="2" applyFont="1" applyAlignment="1" applyProtection="1">
      <alignment horizontal="center" vertical="center" wrapText="1"/>
      <protection locked="0"/>
    </xf>
    <xf numFmtId="0" fontId="13" fillId="8" borderId="1" xfId="0" applyFont="1" applyFill="1" applyBorder="1" applyAlignment="1">
      <alignment horizontal="center" vertical="center" wrapText="1"/>
    </xf>
    <xf numFmtId="1" fontId="13" fillId="8"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1" fontId="13" fillId="0" borderId="1" xfId="0" applyNumberFormat="1" applyFont="1" applyBorder="1" applyAlignment="1">
      <alignment horizontal="center" vertical="center" wrapText="1"/>
    </xf>
    <xf numFmtId="43" fontId="13" fillId="0" borderId="1" xfId="1" applyFont="1" applyFill="1" applyBorder="1" applyAlignment="1">
      <alignment horizontal="center" vertical="center" wrapText="1"/>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2" fillId="0" borderId="8" xfId="0" applyFont="1" applyBorder="1" applyAlignment="1" applyProtection="1">
      <alignment horizontal="center" vertical="center" wrapText="1" readingOrder="1"/>
      <protection locked="0"/>
    </xf>
    <xf numFmtId="0" fontId="22" fillId="0" borderId="8" xfId="0" applyFont="1" applyBorder="1" applyAlignment="1" applyProtection="1">
      <alignment vertical="center" wrapText="1" readingOrder="1"/>
      <protection locked="0"/>
    </xf>
    <xf numFmtId="0" fontId="10" fillId="0" borderId="9"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0" fontId="22" fillId="11" borderId="8" xfId="0" applyFont="1" applyFill="1" applyBorder="1" applyAlignment="1" applyProtection="1">
      <alignment horizontal="center" vertical="center" wrapText="1" readingOrder="1"/>
      <protection locked="0"/>
    </xf>
    <xf numFmtId="0" fontId="10" fillId="7" borderId="9" xfId="0" applyFont="1" applyFill="1" applyBorder="1" applyAlignment="1" applyProtection="1">
      <alignment vertical="center" wrapText="1"/>
      <protection locked="0"/>
    </xf>
    <xf numFmtId="0" fontId="10" fillId="7" borderId="1" xfId="0" applyFont="1" applyFill="1" applyBorder="1" applyAlignment="1" applyProtection="1">
      <alignment horizontal="center" vertical="center" wrapText="1"/>
      <protection locked="0"/>
    </xf>
    <xf numFmtId="0" fontId="22" fillId="11" borderId="8" xfId="0" applyFont="1" applyFill="1" applyBorder="1" applyAlignment="1" applyProtection="1">
      <alignment vertical="center" wrapText="1" readingOrder="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1" xfId="0" applyFont="1" applyBorder="1" applyAlignment="1">
      <alignment horizontal="left" vertical="center" wrapText="1" indent="1"/>
    </xf>
    <xf numFmtId="0" fontId="6" fillId="7" borderId="1" xfId="0" applyFont="1" applyFill="1" applyBorder="1" applyAlignment="1">
      <alignment horizontal="left" vertical="center" wrapText="1" indent="1"/>
    </xf>
    <xf numFmtId="0" fontId="9" fillId="12" borderId="1" xfId="0" applyFont="1" applyFill="1" applyBorder="1" applyAlignment="1">
      <alignment horizontal="center" vertical="center" wrapText="1"/>
    </xf>
    <xf numFmtId="164" fontId="12" fillId="0" borderId="1" xfId="1" applyNumberFormat="1" applyFont="1" applyBorder="1" applyAlignment="1" applyProtection="1">
      <alignment horizontal="center" vertical="center" wrapText="1"/>
      <protection locked="0"/>
    </xf>
    <xf numFmtId="164" fontId="12" fillId="7" borderId="1" xfId="1" applyNumberFormat="1" applyFont="1" applyFill="1" applyBorder="1" applyAlignment="1" applyProtection="1">
      <alignment horizontal="center" vertical="center" wrapText="1"/>
      <protection locked="0"/>
    </xf>
    <xf numFmtId="0" fontId="13" fillId="0" borderId="0" xfId="0" applyFont="1" applyAlignment="1">
      <alignment horizontal="center"/>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10" fillId="8" borderId="1" xfId="0" applyNumberFormat="1" applyFont="1" applyFill="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4" fillId="6" borderId="1" xfId="2" applyFont="1" applyFill="1" applyBorder="1" applyAlignment="1">
      <alignment horizontal="center" vertical="center" wrapText="1"/>
    </xf>
    <xf numFmtId="0" fontId="20" fillId="6" borderId="1" xfId="2" applyFont="1" applyFill="1" applyBorder="1" applyAlignment="1" applyProtection="1">
      <alignment horizontal="center" vertical="center" wrapText="1"/>
      <protection locked="0"/>
    </xf>
    <xf numFmtId="0" fontId="0" fillId="0" borderId="0" xfId="0" applyAlignment="1">
      <alignment horizontal="center"/>
    </xf>
    <xf numFmtId="0" fontId="7" fillId="0" borderId="1" xfId="0" applyFont="1" applyBorder="1" applyAlignment="1">
      <alignment horizontal="left" vertical="center" wrapText="1" indent="1"/>
    </xf>
    <xf numFmtId="165" fontId="26" fillId="8"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5" fillId="13" borderId="1" xfId="2" applyNumberFormat="1" applyFont="1" applyFill="1" applyBorder="1" applyAlignment="1" applyProtection="1">
      <alignment horizontal="center" vertical="center" wrapText="1"/>
      <protection locked="0"/>
    </xf>
    <xf numFmtId="0" fontId="14" fillId="8" borderId="1" xfId="3" applyFont="1" applyFill="1" applyBorder="1" applyAlignment="1" applyProtection="1">
      <alignment horizontal="center" vertical="center" wrapText="1"/>
      <protection locked="0"/>
    </xf>
    <xf numFmtId="49" fontId="17"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5" fillId="0" borderId="1" xfId="2" applyNumberFormat="1" applyFont="1" applyBorder="1" applyAlignment="1" applyProtection="1">
      <alignment vertical="center" wrapText="1"/>
      <protection locked="0"/>
    </xf>
    <xf numFmtId="0" fontId="13"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1" fillId="10" borderId="3" xfId="0" applyFont="1" applyFill="1" applyBorder="1" applyAlignment="1">
      <alignment horizontal="left" vertical="center" wrapText="1"/>
    </xf>
    <xf numFmtId="0" fontId="21"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cellXfs>
  <cellStyles count="4">
    <cellStyle name="Comma" xfId="1" builtinId="3"/>
    <cellStyle name="Normal" xfId="0" builtinId="0"/>
    <cellStyle name="Normal 2" xfId="3" xr:uid="{75994416-C017-4672-96E6-4CD3C9A93B95}"/>
    <cellStyle name="Normal_Sheet1" xfId="2" xr:uid="{BEE31F0C-0083-449F-B5A1-94E25511CB70}"/>
  </cellStyles>
  <dxfs count="375">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6E09-1CBF-42FB-9DFD-5128C8FD104D}">
  <dimension ref="A1:D20"/>
  <sheetViews>
    <sheetView workbookViewId="0">
      <selection activeCell="E9" sqref="E9"/>
    </sheetView>
  </sheetViews>
  <sheetFormatPr defaultColWidth="37.5703125" defaultRowHeight="15" x14ac:dyDescent="0.25"/>
  <cols>
    <col min="1" max="1" width="7.42578125" bestFit="1" customWidth="1"/>
    <col min="2" max="2" width="48" customWidth="1"/>
    <col min="3" max="3" width="9.28515625" customWidth="1"/>
  </cols>
  <sheetData>
    <row r="1" spans="1:4" ht="21" x14ac:dyDescent="0.25">
      <c r="A1" s="78" t="s">
        <v>0</v>
      </c>
      <c r="B1" s="78"/>
      <c r="C1" s="78"/>
      <c r="D1" s="78"/>
    </row>
    <row r="2" spans="1:4" ht="24" x14ac:dyDescent="0.25">
      <c r="A2" s="1" t="s">
        <v>1</v>
      </c>
      <c r="B2" s="79" t="s">
        <v>2</v>
      </c>
      <c r="C2" s="79"/>
      <c r="D2" s="79"/>
    </row>
    <row r="3" spans="1:4" ht="22.5" x14ac:dyDescent="0.25">
      <c r="A3" s="2" t="s">
        <v>3</v>
      </c>
      <c r="B3" s="76" t="s">
        <v>4</v>
      </c>
      <c r="C3" s="3" t="s">
        <v>3</v>
      </c>
      <c r="D3" s="76" t="s">
        <v>175</v>
      </c>
    </row>
    <row r="4" spans="1:4" ht="22.5" x14ac:dyDescent="0.25">
      <c r="A4" s="2" t="s">
        <v>5</v>
      </c>
      <c r="B4" s="76" t="s">
        <v>4</v>
      </c>
      <c r="C4" s="3" t="s">
        <v>5</v>
      </c>
      <c r="D4" s="76" t="s">
        <v>177</v>
      </c>
    </row>
    <row r="5" spans="1:4" ht="22.5" x14ac:dyDescent="0.25">
      <c r="A5" s="2" t="s">
        <v>6</v>
      </c>
      <c r="B5" s="76" t="s">
        <v>4</v>
      </c>
      <c r="C5" s="3" t="s">
        <v>6</v>
      </c>
      <c r="D5" s="76" t="s">
        <v>179</v>
      </c>
    </row>
    <row r="6" spans="1:4" ht="22.5" x14ac:dyDescent="0.25">
      <c r="A6" s="2" t="s">
        <v>7</v>
      </c>
      <c r="B6" s="76" t="s">
        <v>4</v>
      </c>
      <c r="C6" s="3" t="s">
        <v>7</v>
      </c>
      <c r="D6" s="76" t="s">
        <v>181</v>
      </c>
    </row>
    <row r="7" spans="1:4" ht="22.5" x14ac:dyDescent="0.25">
      <c r="A7" s="2" t="s">
        <v>8</v>
      </c>
      <c r="B7" s="76" t="s">
        <v>4</v>
      </c>
      <c r="C7" s="3" t="s">
        <v>8</v>
      </c>
      <c r="D7" s="76" t="s">
        <v>183</v>
      </c>
    </row>
    <row r="8" spans="1:4" ht="22.5" x14ac:dyDescent="0.25">
      <c r="A8" s="2" t="s">
        <v>9</v>
      </c>
      <c r="B8" s="76" t="s">
        <v>4</v>
      </c>
      <c r="C8" s="3" t="s">
        <v>9</v>
      </c>
      <c r="D8" s="76" t="s">
        <v>185</v>
      </c>
    </row>
    <row r="9" spans="1:4" ht="22.5" x14ac:dyDescent="0.25">
      <c r="A9" s="2" t="s">
        <v>10</v>
      </c>
      <c r="B9" s="76" t="s">
        <v>4</v>
      </c>
      <c r="C9" s="3" t="s">
        <v>10</v>
      </c>
      <c r="D9" s="76" t="s">
        <v>187</v>
      </c>
    </row>
    <row r="10" spans="1:4" ht="22.5" x14ac:dyDescent="0.25">
      <c r="A10" s="2" t="s">
        <v>12</v>
      </c>
      <c r="B10" s="76" t="s">
        <v>4</v>
      </c>
      <c r="C10" s="3" t="s">
        <v>12</v>
      </c>
      <c r="D10" s="76" t="s">
        <v>189</v>
      </c>
    </row>
    <row r="11" spans="1:4" ht="22.5" x14ac:dyDescent="0.25">
      <c r="A11" s="2" t="s">
        <v>13</v>
      </c>
      <c r="B11" s="76" t="s">
        <v>4</v>
      </c>
      <c r="C11" s="3" t="s">
        <v>13</v>
      </c>
      <c r="D11" s="76" t="s">
        <v>191</v>
      </c>
    </row>
    <row r="12" spans="1:4" ht="22.5" x14ac:dyDescent="0.25">
      <c r="A12" s="2" t="s">
        <v>14</v>
      </c>
      <c r="B12" s="76" t="s">
        <v>4</v>
      </c>
      <c r="C12" s="3" t="s">
        <v>14</v>
      </c>
      <c r="D12" s="76" t="s">
        <v>193</v>
      </c>
    </row>
    <row r="13" spans="1:4" ht="22.5" x14ac:dyDescent="0.25">
      <c r="A13" s="2" t="s">
        <v>15</v>
      </c>
      <c r="B13" s="76" t="s">
        <v>4</v>
      </c>
      <c r="C13" s="3" t="s">
        <v>15</v>
      </c>
      <c r="D13" s="76" t="s">
        <v>195</v>
      </c>
    </row>
    <row r="14" spans="1:4" ht="22.5" x14ac:dyDescent="0.25">
      <c r="A14" s="2" t="s">
        <v>981</v>
      </c>
      <c r="B14" s="76" t="s">
        <v>4</v>
      </c>
      <c r="C14" s="3" t="s">
        <v>981</v>
      </c>
      <c r="D14" s="76" t="s">
        <v>197</v>
      </c>
    </row>
    <row r="15" spans="1:4" ht="22.5" x14ac:dyDescent="0.25">
      <c r="A15" s="2" t="s">
        <v>982</v>
      </c>
      <c r="B15" s="76" t="s">
        <v>4</v>
      </c>
      <c r="C15" s="3" t="s">
        <v>982</v>
      </c>
      <c r="D15" s="76" t="s">
        <v>199</v>
      </c>
    </row>
    <row r="16" spans="1:4" ht="22.5" x14ac:dyDescent="0.25">
      <c r="A16" s="2" t="s">
        <v>983</v>
      </c>
      <c r="B16" s="76" t="s">
        <v>4</v>
      </c>
      <c r="C16" s="3" t="s">
        <v>983</v>
      </c>
      <c r="D16" s="76" t="s">
        <v>11</v>
      </c>
    </row>
    <row r="17" spans="1:4" ht="22.5" x14ac:dyDescent="0.25">
      <c r="A17" s="2" t="s">
        <v>984</v>
      </c>
      <c r="B17" s="76" t="s">
        <v>4</v>
      </c>
      <c r="C17" s="3" t="s">
        <v>984</v>
      </c>
      <c r="D17" s="76" t="s">
        <v>202</v>
      </c>
    </row>
    <row r="18" spans="1:4" ht="22.5" x14ac:dyDescent="0.25">
      <c r="A18" s="2" t="s">
        <v>985</v>
      </c>
      <c r="B18" s="76" t="s">
        <v>4</v>
      </c>
      <c r="C18" s="3" t="s">
        <v>985</v>
      </c>
      <c r="D18" s="76" t="s">
        <v>204</v>
      </c>
    </row>
    <row r="19" spans="1:4" ht="22.5" x14ac:dyDescent="0.25">
      <c r="A19" s="2" t="s">
        <v>986</v>
      </c>
      <c r="B19" s="76" t="s">
        <v>4</v>
      </c>
      <c r="C19" s="3" t="s">
        <v>986</v>
      </c>
      <c r="D19" s="76" t="s">
        <v>206</v>
      </c>
    </row>
    <row r="20" spans="1:4" ht="22.5" x14ac:dyDescent="0.25">
      <c r="A20" s="2" t="s">
        <v>987</v>
      </c>
      <c r="B20" s="76" t="s">
        <v>4</v>
      </c>
      <c r="C20" s="3" t="s">
        <v>987</v>
      </c>
      <c r="D20" s="76" t="s">
        <v>208</v>
      </c>
    </row>
  </sheetData>
  <mergeCells count="2">
    <mergeCell ref="A1:D1"/>
    <mergeCell ref="B2:D2"/>
  </mergeCells>
  <phoneticPr fontId="2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0E9E-C80A-4159-9662-19F450B6A07A}">
  <dimension ref="A1:F27"/>
  <sheetViews>
    <sheetView workbookViewId="0">
      <selection activeCell="F3" sqref="F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Summary!A9</f>
        <v>8</v>
      </c>
      <c r="B3" s="10" t="str">
        <f>Summary!B9</f>
        <v>MIF50016</v>
      </c>
      <c r="C3" s="10">
        <f>Summary!D9</f>
        <v>0</v>
      </c>
      <c r="D3" s="89" t="str">
        <f>Summary!C9</f>
        <v>PAPR RESPIRATOR COMPLETE</v>
      </c>
      <c r="E3" s="89"/>
      <c r="F3" s="60">
        <f>Summary!K9</f>
        <v>0</v>
      </c>
    </row>
    <row r="4" spans="1:6" ht="37.15" customHeight="1" x14ac:dyDescent="0.25">
      <c r="A4" s="56" t="s">
        <v>27</v>
      </c>
      <c r="B4" s="86" t="s">
        <v>42</v>
      </c>
      <c r="C4" s="86"/>
      <c r="D4" s="56" t="s">
        <v>43</v>
      </c>
      <c r="E4" s="56" t="s">
        <v>23</v>
      </c>
      <c r="F4" s="56" t="s">
        <v>44</v>
      </c>
    </row>
    <row r="5" spans="1:6" ht="27" customHeight="1" x14ac:dyDescent="0.25">
      <c r="A5" s="48">
        <f>Summary!M9</f>
        <v>0</v>
      </c>
      <c r="B5" s="99">
        <f>Summary!G9</f>
        <v>0</v>
      </c>
      <c r="C5" s="89"/>
      <c r="D5" s="48">
        <f>Summary!P9</f>
        <v>0</v>
      </c>
      <c r="E5" s="60">
        <f>Summary!I9</f>
        <v>0</v>
      </c>
      <c r="F5" s="60">
        <f>Summary!J9</f>
        <v>0</v>
      </c>
    </row>
    <row r="6" spans="1:6" ht="24.75" customHeight="1" x14ac:dyDescent="0.25">
      <c r="A6" s="56" t="s">
        <v>45</v>
      </c>
      <c r="B6" s="56" t="s">
        <v>46</v>
      </c>
      <c r="C6" s="86" t="s">
        <v>47</v>
      </c>
      <c r="D6" s="86"/>
      <c r="E6" s="90" t="s">
        <v>31</v>
      </c>
      <c r="F6" s="91"/>
    </row>
    <row r="7" spans="1:6" ht="27" customHeight="1" x14ac:dyDescent="0.25">
      <c r="A7" s="47">
        <f>Summary!L9</f>
        <v>0</v>
      </c>
      <c r="B7" s="58">
        <f>Summary!N9</f>
        <v>0</v>
      </c>
      <c r="C7" s="99">
        <f>Summary!O9</f>
        <v>0</v>
      </c>
      <c r="D7" s="89"/>
      <c r="E7" s="92">
        <f>Summary!Q9</f>
        <v>0</v>
      </c>
      <c r="F7" s="93"/>
    </row>
    <row r="8" spans="1:6" ht="33.6" customHeight="1" x14ac:dyDescent="0.25">
      <c r="A8" s="86" t="s">
        <v>33</v>
      </c>
      <c r="B8" s="86"/>
      <c r="C8" s="37">
        <f>Summary!S9</f>
        <v>0</v>
      </c>
      <c r="D8" s="86" t="s">
        <v>34</v>
      </c>
      <c r="E8" s="86"/>
      <c r="F8" s="59">
        <f>Summary!T9</f>
        <v>0</v>
      </c>
    </row>
    <row r="9" spans="1:6" ht="38.25" customHeight="1" x14ac:dyDescent="0.25">
      <c r="A9" s="94" t="s">
        <v>32</v>
      </c>
      <c r="B9" s="95"/>
      <c r="C9" s="96">
        <f>Summary!R9</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480</v>
      </c>
      <c r="C12" s="41" t="s">
        <v>56</v>
      </c>
      <c r="D12" s="39"/>
      <c r="E12" s="42"/>
      <c r="F12" s="42"/>
    </row>
    <row r="13" spans="1:6" ht="36" x14ac:dyDescent="0.25">
      <c r="A13" s="43" t="s">
        <v>57</v>
      </c>
      <c r="B13" s="46" t="s">
        <v>481</v>
      </c>
      <c r="C13" s="44" t="s">
        <v>56</v>
      </c>
      <c r="D13" s="43"/>
      <c r="E13" s="45"/>
      <c r="F13" s="45"/>
    </row>
    <row r="14" spans="1:6" ht="36" x14ac:dyDescent="0.25">
      <c r="A14" s="39" t="s">
        <v>58</v>
      </c>
      <c r="B14" s="40" t="s">
        <v>482</v>
      </c>
      <c r="C14" s="41" t="s">
        <v>56</v>
      </c>
      <c r="D14" s="39"/>
      <c r="E14" s="42"/>
      <c r="F14" s="42"/>
    </row>
    <row r="15" spans="1:6" ht="36" x14ac:dyDescent="0.25">
      <c r="A15" s="43" t="s">
        <v>60</v>
      </c>
      <c r="B15" s="46" t="s">
        <v>483</v>
      </c>
      <c r="C15" s="44" t="s">
        <v>56</v>
      </c>
      <c r="D15" s="43"/>
      <c r="E15" s="45"/>
      <c r="F15" s="45"/>
    </row>
    <row r="16" spans="1:6" ht="48" x14ac:dyDescent="0.25">
      <c r="A16" s="39" t="s">
        <v>62</v>
      </c>
      <c r="B16" s="40" t="s">
        <v>484</v>
      </c>
      <c r="C16" s="41" t="s">
        <v>56</v>
      </c>
      <c r="D16" s="39"/>
      <c r="E16" s="42"/>
      <c r="F16" s="42"/>
    </row>
    <row r="17" spans="1:6" ht="60" x14ac:dyDescent="0.25">
      <c r="A17" s="43" t="s">
        <v>64</v>
      </c>
      <c r="B17" s="46" t="s">
        <v>485</v>
      </c>
      <c r="C17" s="44" t="s">
        <v>56</v>
      </c>
      <c r="D17" s="43"/>
      <c r="E17" s="45"/>
      <c r="F17" s="45"/>
    </row>
    <row r="18" spans="1:6" ht="120" x14ac:dyDescent="0.25">
      <c r="A18" s="39" t="s">
        <v>66</v>
      </c>
      <c r="B18" s="40" t="s">
        <v>486</v>
      </c>
      <c r="C18" s="41" t="s">
        <v>56</v>
      </c>
      <c r="D18" s="39"/>
      <c r="E18" s="42"/>
      <c r="F18" s="42"/>
    </row>
    <row r="19" spans="1:6" ht="48" x14ac:dyDescent="0.25">
      <c r="A19" s="43" t="s">
        <v>68</v>
      </c>
      <c r="B19" s="46" t="s">
        <v>487</v>
      </c>
      <c r="C19" s="44" t="s">
        <v>488</v>
      </c>
      <c r="D19" s="43"/>
      <c r="E19" s="45"/>
      <c r="F19" s="45"/>
    </row>
    <row r="20" spans="1:6" ht="120" x14ac:dyDescent="0.25">
      <c r="A20" s="39" t="s">
        <v>69</v>
      </c>
      <c r="B20" s="40" t="s">
        <v>489</v>
      </c>
      <c r="C20" s="41" t="s">
        <v>56</v>
      </c>
      <c r="D20" s="39"/>
      <c r="E20" s="42"/>
      <c r="F20" s="42"/>
    </row>
    <row r="21" spans="1:6" ht="39" customHeight="1" x14ac:dyDescent="0.25">
      <c r="A21" s="43" t="s">
        <v>70</v>
      </c>
      <c r="B21" s="46" t="s">
        <v>490</v>
      </c>
      <c r="C21" s="44" t="s">
        <v>56</v>
      </c>
      <c r="D21" s="43"/>
      <c r="E21" s="45"/>
      <c r="F21" s="45"/>
    </row>
    <row r="22" spans="1:6" ht="18" customHeight="1" x14ac:dyDescent="0.25">
      <c r="A22" s="39" t="s">
        <v>72</v>
      </c>
      <c r="B22" s="40" t="s">
        <v>491</v>
      </c>
      <c r="C22" s="41" t="s">
        <v>56</v>
      </c>
      <c r="D22" s="39"/>
      <c r="E22" s="42"/>
      <c r="F22" s="42"/>
    </row>
    <row r="23" spans="1:6" ht="72" x14ac:dyDescent="0.25">
      <c r="A23" s="43" t="s">
        <v>73</v>
      </c>
      <c r="B23" s="46" t="s">
        <v>492</v>
      </c>
      <c r="C23" s="44" t="s">
        <v>493</v>
      </c>
      <c r="D23" s="43"/>
      <c r="E23" s="45"/>
      <c r="F23" s="45"/>
    </row>
    <row r="24" spans="1:6" ht="24" x14ac:dyDescent="0.25">
      <c r="A24" s="39" t="s">
        <v>75</v>
      </c>
      <c r="B24" s="40" t="s">
        <v>494</v>
      </c>
      <c r="C24" s="41" t="s">
        <v>495</v>
      </c>
      <c r="D24" s="39"/>
      <c r="E24" s="42"/>
      <c r="F24" s="42"/>
    </row>
    <row r="25" spans="1:6" x14ac:dyDescent="0.25">
      <c r="A25" s="43"/>
      <c r="B25" s="46"/>
      <c r="C25" s="44"/>
      <c r="D25" s="43"/>
      <c r="E25" s="45"/>
      <c r="F25" s="45"/>
    </row>
    <row r="27" spans="1:6" x14ac:dyDescent="0.25">
      <c r="A27" s="85" t="s">
        <v>160</v>
      </c>
      <c r="B27" s="85"/>
      <c r="C27" s="85"/>
      <c r="D27" s="85"/>
      <c r="E27" s="85" t="s">
        <v>161</v>
      </c>
      <c r="F27" s="85"/>
    </row>
  </sheetData>
  <sheetProtection algorithmName="SHA-512" hashValue="+0JlxLnPT0RqkwHP8UUlJ03ysB0cXkNdR5I+qg2hjqcbxuNYvI8TniGKwgZYhVCHWgJH8N92f80L+P+Cgh0Hvw==" saltValue="J4j433n9hMSihhxPMg2ijA==" spinCount="100000" sheet="1" objects="1" scenarios="1"/>
  <mergeCells count="16">
    <mergeCell ref="A10:F10"/>
    <mergeCell ref="A27:D27"/>
    <mergeCell ref="E27:F27"/>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D020-CBF6-46FB-B1B2-3A0B91071FA4}">
  <dimension ref="A1:F67"/>
  <sheetViews>
    <sheetView workbookViewId="0">
      <selection activeCell="F3" sqref="F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Summary!A10</f>
        <v>9</v>
      </c>
      <c r="B3" s="10" t="str">
        <f>Summary!B10</f>
        <v>MWD10006</v>
      </c>
      <c r="C3" s="10">
        <f>Summary!D10</f>
        <v>0</v>
      </c>
      <c r="D3" s="89" t="str">
        <f>Summary!C10</f>
        <v xml:space="preserve">BED INTENSIVE CARE	</v>
      </c>
      <c r="E3" s="89"/>
      <c r="F3" s="60">
        <f>Summary!K10</f>
        <v>0</v>
      </c>
    </row>
    <row r="4" spans="1:6" ht="37.15" customHeight="1" x14ac:dyDescent="0.25">
      <c r="A4" s="56" t="s">
        <v>27</v>
      </c>
      <c r="B4" s="86" t="s">
        <v>42</v>
      </c>
      <c r="C4" s="86"/>
      <c r="D4" s="56" t="s">
        <v>43</v>
      </c>
      <c r="E4" s="56" t="s">
        <v>23</v>
      </c>
      <c r="F4" s="56" t="s">
        <v>44</v>
      </c>
    </row>
    <row r="5" spans="1:6" ht="27" customHeight="1" x14ac:dyDescent="0.25">
      <c r="A5" s="48">
        <f>Summary!M10</f>
        <v>0</v>
      </c>
      <c r="B5" s="99">
        <f>Summary!G10</f>
        <v>0</v>
      </c>
      <c r="C5" s="89"/>
      <c r="D5" s="48">
        <f>Summary!P10</f>
        <v>0</v>
      </c>
      <c r="E5" s="60">
        <f>Summary!I10</f>
        <v>0</v>
      </c>
      <c r="F5" s="60">
        <f>Summary!J10</f>
        <v>0</v>
      </c>
    </row>
    <row r="6" spans="1:6" ht="24.75" customHeight="1" x14ac:dyDescent="0.25">
      <c r="A6" s="56" t="s">
        <v>45</v>
      </c>
      <c r="B6" s="56" t="s">
        <v>46</v>
      </c>
      <c r="C6" s="86" t="s">
        <v>47</v>
      </c>
      <c r="D6" s="86"/>
      <c r="E6" s="90" t="s">
        <v>31</v>
      </c>
      <c r="F6" s="91"/>
    </row>
    <row r="7" spans="1:6" ht="27" customHeight="1" x14ac:dyDescent="0.25">
      <c r="A7" s="47">
        <f>Summary!L10</f>
        <v>0</v>
      </c>
      <c r="B7" s="58">
        <f>Summary!N10</f>
        <v>0</v>
      </c>
      <c r="C7" s="99">
        <f>Summary!O10</f>
        <v>0</v>
      </c>
      <c r="D7" s="89"/>
      <c r="E7" s="92">
        <f>Summary!Q10</f>
        <v>0</v>
      </c>
      <c r="F7" s="93"/>
    </row>
    <row r="8" spans="1:6" ht="33.6" customHeight="1" x14ac:dyDescent="0.25">
      <c r="A8" s="86" t="s">
        <v>33</v>
      </c>
      <c r="B8" s="86"/>
      <c r="C8" s="37">
        <f>Summary!S10</f>
        <v>0</v>
      </c>
      <c r="D8" s="86" t="s">
        <v>34</v>
      </c>
      <c r="E8" s="86"/>
      <c r="F8" s="59">
        <f>Summary!T10</f>
        <v>0</v>
      </c>
    </row>
    <row r="9" spans="1:6" ht="38.25" customHeight="1" x14ac:dyDescent="0.25">
      <c r="A9" s="94" t="s">
        <v>32</v>
      </c>
      <c r="B9" s="95"/>
      <c r="C9" s="96">
        <f>Summary!R10</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36" x14ac:dyDescent="0.25">
      <c r="A12" s="39" t="s">
        <v>55</v>
      </c>
      <c r="B12" s="40" t="s">
        <v>284</v>
      </c>
      <c r="C12" s="41" t="s">
        <v>496</v>
      </c>
      <c r="D12" s="39"/>
      <c r="E12" s="42"/>
      <c r="F12" s="42"/>
    </row>
    <row r="13" spans="1:6" x14ac:dyDescent="0.25">
      <c r="A13" s="43" t="s">
        <v>57</v>
      </c>
      <c r="B13" s="46" t="s">
        <v>497</v>
      </c>
      <c r="C13" s="44" t="s">
        <v>56</v>
      </c>
      <c r="D13" s="43"/>
      <c r="E13" s="45"/>
      <c r="F13" s="45"/>
    </row>
    <row r="14" spans="1:6" x14ac:dyDescent="0.25">
      <c r="A14" s="39" t="s">
        <v>58</v>
      </c>
      <c r="B14" s="40" t="s">
        <v>284</v>
      </c>
      <c r="C14" s="41" t="s">
        <v>134</v>
      </c>
      <c r="D14" s="39"/>
      <c r="E14" s="42"/>
      <c r="F14" s="42"/>
    </row>
    <row r="15" spans="1:6" ht="96" x14ac:dyDescent="0.25">
      <c r="A15" s="43" t="s">
        <v>60</v>
      </c>
      <c r="B15" s="46" t="s">
        <v>498</v>
      </c>
      <c r="C15" s="44" t="s">
        <v>499</v>
      </c>
      <c r="D15" s="43"/>
      <c r="E15" s="45"/>
      <c r="F15" s="45"/>
    </row>
    <row r="16" spans="1:6" x14ac:dyDescent="0.25">
      <c r="A16" s="39" t="s">
        <v>62</v>
      </c>
      <c r="B16" s="40" t="s">
        <v>500</v>
      </c>
      <c r="C16" s="41" t="s">
        <v>56</v>
      </c>
      <c r="D16" s="39"/>
      <c r="E16" s="42"/>
      <c r="F16" s="42"/>
    </row>
    <row r="17" spans="1:6" ht="24" x14ac:dyDescent="0.25">
      <c r="A17" s="43" t="s">
        <v>64</v>
      </c>
      <c r="B17" s="46" t="s">
        <v>501</v>
      </c>
      <c r="C17" s="44" t="s">
        <v>56</v>
      </c>
      <c r="D17" s="43"/>
      <c r="E17" s="45"/>
      <c r="F17" s="45"/>
    </row>
    <row r="18" spans="1:6" x14ac:dyDescent="0.25">
      <c r="A18" s="39" t="s">
        <v>66</v>
      </c>
      <c r="B18" s="40" t="s">
        <v>502</v>
      </c>
      <c r="C18" s="41" t="s">
        <v>56</v>
      </c>
      <c r="D18" s="39"/>
      <c r="E18" s="42"/>
      <c r="F18" s="42"/>
    </row>
    <row r="19" spans="1:6" x14ac:dyDescent="0.25">
      <c r="A19" s="43" t="s">
        <v>68</v>
      </c>
      <c r="B19" s="46" t="s">
        <v>503</v>
      </c>
      <c r="C19" s="44" t="s">
        <v>504</v>
      </c>
      <c r="D19" s="43"/>
      <c r="E19" s="45"/>
      <c r="F19" s="45"/>
    </row>
    <row r="20" spans="1:6" x14ac:dyDescent="0.25">
      <c r="A20" s="39" t="s">
        <v>69</v>
      </c>
      <c r="B20" s="40" t="s">
        <v>505</v>
      </c>
      <c r="C20" s="41" t="s">
        <v>56</v>
      </c>
      <c r="D20" s="39"/>
      <c r="E20" s="42"/>
      <c r="F20" s="42"/>
    </row>
    <row r="21" spans="1:6" ht="39" customHeight="1" x14ac:dyDescent="0.25">
      <c r="A21" s="43" t="s">
        <v>70</v>
      </c>
      <c r="B21" s="46" t="s">
        <v>506</v>
      </c>
      <c r="C21" s="44" t="s">
        <v>56</v>
      </c>
      <c r="D21" s="43"/>
      <c r="E21" s="45"/>
      <c r="F21" s="45"/>
    </row>
    <row r="22" spans="1:6" x14ac:dyDescent="0.25">
      <c r="A22" s="39" t="s">
        <v>72</v>
      </c>
      <c r="B22" s="40" t="s">
        <v>507</v>
      </c>
      <c r="C22" s="41" t="s">
        <v>56</v>
      </c>
      <c r="D22" s="39"/>
      <c r="E22" s="42"/>
      <c r="F22" s="42"/>
    </row>
    <row r="23" spans="1:6" ht="48" x14ac:dyDescent="0.25">
      <c r="A23" s="43" t="s">
        <v>73</v>
      </c>
      <c r="B23" s="46" t="s">
        <v>508</v>
      </c>
      <c r="C23" s="44" t="s">
        <v>509</v>
      </c>
      <c r="D23" s="43"/>
      <c r="E23" s="45"/>
      <c r="F23" s="45"/>
    </row>
    <row r="24" spans="1:6" ht="72" x14ac:dyDescent="0.25">
      <c r="A24" s="39" t="s">
        <v>75</v>
      </c>
      <c r="B24" s="40" t="s">
        <v>510</v>
      </c>
      <c r="C24" s="41" t="s">
        <v>511</v>
      </c>
      <c r="D24" s="39"/>
      <c r="E24" s="42"/>
      <c r="F24" s="42"/>
    </row>
    <row r="25" spans="1:6" ht="24" x14ac:dyDescent="0.25">
      <c r="A25" s="43" t="s">
        <v>76</v>
      </c>
      <c r="B25" s="46" t="s">
        <v>512</v>
      </c>
      <c r="C25" s="44" t="s">
        <v>56</v>
      </c>
      <c r="D25" s="43"/>
      <c r="E25" s="45"/>
      <c r="F25" s="45"/>
    </row>
    <row r="26" spans="1:6" ht="36" x14ac:dyDescent="0.25">
      <c r="A26" s="39" t="s">
        <v>78</v>
      </c>
      <c r="B26" s="40" t="s">
        <v>513</v>
      </c>
      <c r="C26" s="41" t="s">
        <v>514</v>
      </c>
      <c r="D26" s="39"/>
      <c r="E26" s="42"/>
      <c r="F26" s="42"/>
    </row>
    <row r="27" spans="1:6" x14ac:dyDescent="0.25">
      <c r="A27" s="43" t="s">
        <v>80</v>
      </c>
      <c r="B27" s="46" t="s">
        <v>515</v>
      </c>
      <c r="C27" s="44" t="s">
        <v>134</v>
      </c>
      <c r="D27" s="43"/>
      <c r="E27" s="45"/>
      <c r="F27" s="45"/>
    </row>
    <row r="28" spans="1:6" x14ac:dyDescent="0.25">
      <c r="A28" s="39" t="s">
        <v>82</v>
      </c>
      <c r="B28" s="40" t="s">
        <v>516</v>
      </c>
      <c r="C28" s="41" t="s">
        <v>56</v>
      </c>
      <c r="D28" s="39"/>
      <c r="E28" s="42"/>
      <c r="F28" s="42"/>
    </row>
    <row r="29" spans="1:6" ht="24" x14ac:dyDescent="0.25">
      <c r="A29" s="43" t="s">
        <v>84</v>
      </c>
      <c r="B29" s="46" t="s">
        <v>517</v>
      </c>
      <c r="C29" s="44" t="s">
        <v>56</v>
      </c>
      <c r="D29" s="43"/>
      <c r="E29" s="45"/>
      <c r="F29" s="45"/>
    </row>
    <row r="30" spans="1:6" ht="36" x14ac:dyDescent="0.25">
      <c r="A30" s="39" t="s">
        <v>86</v>
      </c>
      <c r="B30" s="40" t="s">
        <v>518</v>
      </c>
      <c r="C30" s="41" t="s">
        <v>519</v>
      </c>
      <c r="D30" s="39"/>
      <c r="E30" s="42"/>
      <c r="F30" s="42"/>
    </row>
    <row r="31" spans="1:6" x14ac:dyDescent="0.25">
      <c r="A31" s="43" t="s">
        <v>88</v>
      </c>
      <c r="B31" s="46" t="s">
        <v>520</v>
      </c>
      <c r="C31" s="44" t="s">
        <v>56</v>
      </c>
      <c r="D31" s="43"/>
      <c r="E31" s="45"/>
      <c r="F31" s="45"/>
    </row>
    <row r="32" spans="1:6" ht="24" x14ac:dyDescent="0.25">
      <c r="A32" s="39" t="s">
        <v>90</v>
      </c>
      <c r="B32" s="40" t="s">
        <v>521</v>
      </c>
      <c r="C32" s="41" t="s">
        <v>522</v>
      </c>
      <c r="D32" s="39"/>
      <c r="E32" s="42"/>
      <c r="F32" s="42"/>
    </row>
    <row r="33" spans="1:6" x14ac:dyDescent="0.25">
      <c r="A33" s="43" t="s">
        <v>91</v>
      </c>
      <c r="B33" s="46" t="s">
        <v>523</v>
      </c>
      <c r="C33" s="44" t="s">
        <v>249</v>
      </c>
      <c r="D33" s="43"/>
      <c r="E33" s="45"/>
      <c r="F33" s="45"/>
    </row>
    <row r="34" spans="1:6" ht="36" x14ac:dyDescent="0.25">
      <c r="A34" s="39" t="s">
        <v>92</v>
      </c>
      <c r="B34" s="40" t="s">
        <v>524</v>
      </c>
      <c r="C34" s="41" t="s">
        <v>525</v>
      </c>
      <c r="D34" s="39"/>
      <c r="E34" s="42"/>
      <c r="F34" s="42"/>
    </row>
    <row r="35" spans="1:6" ht="24" x14ac:dyDescent="0.25">
      <c r="A35" s="43" t="s">
        <v>93</v>
      </c>
      <c r="B35" s="46" t="s">
        <v>526</v>
      </c>
      <c r="C35" s="44" t="s">
        <v>527</v>
      </c>
      <c r="D35" s="43"/>
      <c r="E35" s="45"/>
      <c r="F35" s="45"/>
    </row>
    <row r="36" spans="1:6" x14ac:dyDescent="0.25">
      <c r="A36" s="39" t="s">
        <v>94</v>
      </c>
      <c r="B36" s="40" t="s">
        <v>528</v>
      </c>
      <c r="C36" s="41" t="s">
        <v>249</v>
      </c>
      <c r="D36" s="39"/>
      <c r="E36" s="42"/>
      <c r="F36" s="42"/>
    </row>
    <row r="37" spans="1:6" ht="24" x14ac:dyDescent="0.25">
      <c r="A37" s="43" t="s">
        <v>95</v>
      </c>
      <c r="B37" s="46" t="s">
        <v>529</v>
      </c>
      <c r="C37" s="44" t="s">
        <v>530</v>
      </c>
      <c r="D37" s="43"/>
      <c r="E37" s="45"/>
      <c r="F37" s="45"/>
    </row>
    <row r="38" spans="1:6" x14ac:dyDescent="0.25">
      <c r="A38" s="39" t="s">
        <v>96</v>
      </c>
      <c r="B38" s="40" t="s">
        <v>531</v>
      </c>
      <c r="C38" s="41" t="s">
        <v>249</v>
      </c>
      <c r="D38" s="39"/>
      <c r="E38" s="42"/>
      <c r="F38" s="42"/>
    </row>
    <row r="39" spans="1:6" ht="24" x14ac:dyDescent="0.25">
      <c r="A39" s="43" t="s">
        <v>97</v>
      </c>
      <c r="B39" s="46" t="s">
        <v>532</v>
      </c>
      <c r="C39" s="44" t="s">
        <v>533</v>
      </c>
      <c r="D39" s="43"/>
      <c r="E39" s="45"/>
      <c r="F39" s="45"/>
    </row>
    <row r="40" spans="1:6" ht="24" x14ac:dyDescent="0.25">
      <c r="A40" s="39" t="s">
        <v>98</v>
      </c>
      <c r="B40" s="40" t="s">
        <v>321</v>
      </c>
      <c r="C40" s="41" t="s">
        <v>534</v>
      </c>
      <c r="D40" s="39"/>
      <c r="E40" s="42"/>
      <c r="F40" s="42"/>
    </row>
    <row r="41" spans="1:6" x14ac:dyDescent="0.25">
      <c r="A41" s="43" t="s">
        <v>99</v>
      </c>
      <c r="B41" s="46" t="s">
        <v>535</v>
      </c>
      <c r="C41" s="44" t="s">
        <v>56</v>
      </c>
      <c r="D41" s="43"/>
      <c r="E41" s="45"/>
      <c r="F41" s="45"/>
    </row>
    <row r="42" spans="1:6" ht="24" x14ac:dyDescent="0.25">
      <c r="A42" s="39" t="s">
        <v>100</v>
      </c>
      <c r="B42" s="40" t="s">
        <v>536</v>
      </c>
      <c r="C42" s="41" t="s">
        <v>537</v>
      </c>
      <c r="D42" s="39"/>
      <c r="E42" s="42"/>
      <c r="F42" s="42"/>
    </row>
    <row r="43" spans="1:6" ht="24" x14ac:dyDescent="0.25">
      <c r="A43" s="43" t="s">
        <v>101</v>
      </c>
      <c r="B43" s="46" t="s">
        <v>538</v>
      </c>
      <c r="C43" s="44" t="s">
        <v>56</v>
      </c>
      <c r="D43" s="43"/>
      <c r="E43" s="45"/>
      <c r="F43" s="45"/>
    </row>
    <row r="44" spans="1:6" ht="24" x14ac:dyDescent="0.25">
      <c r="A44" s="39" t="s">
        <v>102</v>
      </c>
      <c r="B44" s="40" t="s">
        <v>539</v>
      </c>
      <c r="C44" s="41" t="s">
        <v>540</v>
      </c>
      <c r="D44" s="39"/>
      <c r="E44" s="42"/>
      <c r="F44" s="42"/>
    </row>
    <row r="45" spans="1:6" ht="48" x14ac:dyDescent="0.25">
      <c r="A45" s="43" t="s">
        <v>103</v>
      </c>
      <c r="B45" s="46" t="s">
        <v>541</v>
      </c>
      <c r="C45" s="44" t="s">
        <v>56</v>
      </c>
      <c r="D45" s="43"/>
      <c r="E45" s="45"/>
      <c r="F45" s="45"/>
    </row>
    <row r="46" spans="1:6" ht="24" x14ac:dyDescent="0.25">
      <c r="A46" s="39" t="s">
        <v>104</v>
      </c>
      <c r="B46" s="40" t="s">
        <v>376</v>
      </c>
      <c r="C46" s="41" t="s">
        <v>542</v>
      </c>
      <c r="D46" s="39"/>
      <c r="E46" s="42"/>
      <c r="F46" s="42"/>
    </row>
    <row r="47" spans="1:6" ht="24" x14ac:dyDescent="0.25">
      <c r="A47" s="43" t="s">
        <v>105</v>
      </c>
      <c r="B47" s="46" t="s">
        <v>543</v>
      </c>
      <c r="C47" s="44" t="s">
        <v>65</v>
      </c>
      <c r="D47" s="43"/>
      <c r="E47" s="45"/>
      <c r="F47" s="45"/>
    </row>
    <row r="48" spans="1:6" x14ac:dyDescent="0.25">
      <c r="A48" s="39" t="s">
        <v>106</v>
      </c>
      <c r="B48" s="40" t="s">
        <v>544</v>
      </c>
      <c r="C48" s="41" t="s">
        <v>56</v>
      </c>
      <c r="D48" s="39"/>
      <c r="E48" s="42"/>
      <c r="F48" s="42"/>
    </row>
    <row r="49" spans="1:6" ht="24" x14ac:dyDescent="0.25">
      <c r="A49" s="43" t="s">
        <v>107</v>
      </c>
      <c r="B49" s="46" t="s">
        <v>545</v>
      </c>
      <c r="C49" s="44" t="s">
        <v>546</v>
      </c>
      <c r="D49" s="43"/>
      <c r="E49" s="45"/>
      <c r="F49" s="45"/>
    </row>
    <row r="50" spans="1:6" ht="24" x14ac:dyDescent="0.25">
      <c r="A50" s="39" t="s">
        <v>108</v>
      </c>
      <c r="B50" s="40" t="s">
        <v>547</v>
      </c>
      <c r="C50" s="41" t="s">
        <v>548</v>
      </c>
      <c r="D50" s="39"/>
      <c r="E50" s="42"/>
      <c r="F50" s="42"/>
    </row>
    <row r="51" spans="1:6" x14ac:dyDescent="0.25">
      <c r="A51" s="43" t="s">
        <v>109</v>
      </c>
      <c r="B51" s="46" t="s">
        <v>549</v>
      </c>
      <c r="C51" s="44" t="s">
        <v>56</v>
      </c>
      <c r="D51" s="43"/>
      <c r="E51" s="45"/>
      <c r="F51" s="45"/>
    </row>
    <row r="52" spans="1:6" ht="24" x14ac:dyDescent="0.25">
      <c r="A52" s="39" t="s">
        <v>110</v>
      </c>
      <c r="B52" s="40" t="s">
        <v>550</v>
      </c>
      <c r="C52" s="41" t="s">
        <v>56</v>
      </c>
      <c r="D52" s="39"/>
      <c r="E52" s="42"/>
      <c r="F52" s="42"/>
    </row>
    <row r="53" spans="1:6" ht="24" x14ac:dyDescent="0.25">
      <c r="A53" s="43" t="s">
        <v>111</v>
      </c>
      <c r="B53" s="46" t="s">
        <v>551</v>
      </c>
      <c r="C53" s="44" t="s">
        <v>56</v>
      </c>
      <c r="D53" s="43"/>
      <c r="E53" s="45"/>
      <c r="F53" s="45"/>
    </row>
    <row r="54" spans="1:6" ht="120" x14ac:dyDescent="0.25">
      <c r="A54" s="39" t="s">
        <v>112</v>
      </c>
      <c r="B54" s="40" t="s">
        <v>552</v>
      </c>
      <c r="C54" s="41" t="s">
        <v>553</v>
      </c>
      <c r="D54" s="39"/>
      <c r="E54" s="42"/>
      <c r="F54" s="42"/>
    </row>
    <row r="55" spans="1:6" ht="24" x14ac:dyDescent="0.25">
      <c r="A55" s="43" t="s">
        <v>113</v>
      </c>
      <c r="B55" s="46" t="s">
        <v>554</v>
      </c>
      <c r="C55" s="44" t="s">
        <v>56</v>
      </c>
      <c r="D55" s="43"/>
      <c r="E55" s="45"/>
      <c r="F55" s="45"/>
    </row>
    <row r="56" spans="1:6" ht="36" x14ac:dyDescent="0.25">
      <c r="A56" s="39" t="s">
        <v>114</v>
      </c>
      <c r="B56" s="40" t="s">
        <v>555</v>
      </c>
      <c r="C56" s="41" t="s">
        <v>556</v>
      </c>
      <c r="D56" s="39"/>
      <c r="E56" s="42"/>
      <c r="F56" s="42"/>
    </row>
    <row r="57" spans="1:6" ht="36" x14ac:dyDescent="0.25">
      <c r="A57" s="43" t="s">
        <v>115</v>
      </c>
      <c r="B57" s="46" t="s">
        <v>557</v>
      </c>
      <c r="C57" s="44" t="s">
        <v>56</v>
      </c>
      <c r="D57" s="43"/>
      <c r="E57" s="45"/>
      <c r="F57" s="45"/>
    </row>
    <row r="58" spans="1:6" ht="60" x14ac:dyDescent="0.25">
      <c r="A58" s="39" t="s">
        <v>116</v>
      </c>
      <c r="B58" s="40" t="s">
        <v>558</v>
      </c>
      <c r="C58" s="41" t="s">
        <v>559</v>
      </c>
      <c r="D58" s="39"/>
      <c r="E58" s="42"/>
      <c r="F58" s="42"/>
    </row>
    <row r="59" spans="1:6" x14ac:dyDescent="0.25">
      <c r="A59" s="43" t="s">
        <v>118</v>
      </c>
      <c r="B59" s="46" t="s">
        <v>560</v>
      </c>
      <c r="C59" s="44" t="s">
        <v>56</v>
      </c>
      <c r="D59" s="43"/>
      <c r="E59" s="45"/>
      <c r="F59" s="45"/>
    </row>
    <row r="60" spans="1:6" ht="24" x14ac:dyDescent="0.25">
      <c r="A60" s="39" t="s">
        <v>119</v>
      </c>
      <c r="B60" s="40" t="s">
        <v>561</v>
      </c>
      <c r="C60" s="41" t="s">
        <v>56</v>
      </c>
      <c r="D60" s="39"/>
      <c r="E60" s="42"/>
      <c r="F60" s="42"/>
    </row>
    <row r="61" spans="1:6" ht="36" x14ac:dyDescent="0.25">
      <c r="A61" s="39" t="s">
        <v>121</v>
      </c>
      <c r="B61" s="40" t="s">
        <v>343</v>
      </c>
      <c r="C61" s="41" t="s">
        <v>562</v>
      </c>
      <c r="D61" s="39"/>
      <c r="E61" s="42"/>
      <c r="F61" s="42"/>
    </row>
    <row r="62" spans="1:6" ht="72" x14ac:dyDescent="0.25">
      <c r="A62" s="43" t="s">
        <v>123</v>
      </c>
      <c r="B62" s="46" t="s">
        <v>563</v>
      </c>
      <c r="C62" s="44" t="s">
        <v>56</v>
      </c>
      <c r="D62" s="43"/>
      <c r="E62" s="45"/>
      <c r="F62" s="45"/>
    </row>
    <row r="63" spans="1:6" ht="84" x14ac:dyDescent="0.25">
      <c r="A63" s="39" t="s">
        <v>125</v>
      </c>
      <c r="B63" s="40" t="s">
        <v>564</v>
      </c>
      <c r="C63" s="41" t="s">
        <v>565</v>
      </c>
      <c r="D63" s="39"/>
      <c r="E63" s="42"/>
      <c r="F63" s="42"/>
    </row>
    <row r="64" spans="1:6" ht="36" x14ac:dyDescent="0.25">
      <c r="A64" s="43" t="s">
        <v>127</v>
      </c>
      <c r="B64" s="46" t="s">
        <v>566</v>
      </c>
      <c r="C64" s="44" t="s">
        <v>567</v>
      </c>
      <c r="D64" s="43"/>
      <c r="E64" s="45"/>
      <c r="F64" s="45"/>
    </row>
    <row r="65" spans="1:6" x14ac:dyDescent="0.25">
      <c r="A65" s="39"/>
      <c r="B65" s="40"/>
      <c r="C65" s="41"/>
      <c r="D65" s="39"/>
      <c r="E65" s="42"/>
      <c r="F65" s="42"/>
    </row>
    <row r="67" spans="1:6" x14ac:dyDescent="0.25">
      <c r="A67" s="85" t="s">
        <v>160</v>
      </c>
      <c r="B67" s="85"/>
      <c r="C67" s="85"/>
      <c r="D67" s="85"/>
      <c r="E67" s="85" t="s">
        <v>161</v>
      </c>
      <c r="F67" s="85"/>
    </row>
  </sheetData>
  <sheetProtection algorithmName="SHA-512" hashValue="+8uMwE/xWkmpr4L7AtXpXysd3tbRGlgQfIBvN4stRWJZ2HaH/fhqsKl5zKOjqJ4U44PY06oHCesIIa92LWzpHg==" saltValue="yp2/Bdqv9yFFnlHnpp2bdA==" spinCount="100000" sheet="1" objects="1" scenarios="1"/>
  <mergeCells count="16">
    <mergeCell ref="A10:F10"/>
    <mergeCell ref="A67:D67"/>
    <mergeCell ref="E67:F67"/>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181A-4ED1-43E2-98AF-650E77A3801F}">
  <dimension ref="A1:F39"/>
  <sheetViews>
    <sheetView zoomScale="99" zoomScaleNormal="99" workbookViewId="0">
      <selection activeCell="F3" sqref="F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Summary!A11</f>
        <v>10</v>
      </c>
      <c r="B3" s="10" t="str">
        <f>Summary!B11</f>
        <v>MGE50026</v>
      </c>
      <c r="C3" s="10">
        <f>Summary!D11</f>
        <v>0</v>
      </c>
      <c r="D3" s="89" t="str">
        <f>Summary!C11</f>
        <v xml:space="preserve">PUMP FEEDING	</v>
      </c>
      <c r="E3" s="89"/>
      <c r="F3" s="60">
        <f>Summary!K11</f>
        <v>0</v>
      </c>
    </row>
    <row r="4" spans="1:6" ht="37.15" customHeight="1" x14ac:dyDescent="0.25">
      <c r="A4" s="56" t="s">
        <v>27</v>
      </c>
      <c r="B4" s="86" t="s">
        <v>42</v>
      </c>
      <c r="C4" s="86"/>
      <c r="D4" s="56" t="s">
        <v>43</v>
      </c>
      <c r="E4" s="56" t="s">
        <v>23</v>
      </c>
      <c r="F4" s="56" t="s">
        <v>44</v>
      </c>
    </row>
    <row r="5" spans="1:6" ht="27" customHeight="1" x14ac:dyDescent="0.25">
      <c r="A5" s="48">
        <f>Summary!M11</f>
        <v>0</v>
      </c>
      <c r="B5" s="99">
        <f>Summary!G11</f>
        <v>0</v>
      </c>
      <c r="C5" s="89"/>
      <c r="D5" s="48">
        <f>Summary!P11</f>
        <v>0</v>
      </c>
      <c r="E5" s="60">
        <f>Summary!I11</f>
        <v>0</v>
      </c>
      <c r="F5" s="60">
        <f>Summary!J11</f>
        <v>0</v>
      </c>
    </row>
    <row r="6" spans="1:6" ht="24.75" customHeight="1" x14ac:dyDescent="0.25">
      <c r="A6" s="56" t="s">
        <v>45</v>
      </c>
      <c r="B6" s="56" t="s">
        <v>46</v>
      </c>
      <c r="C6" s="86" t="s">
        <v>47</v>
      </c>
      <c r="D6" s="86"/>
      <c r="E6" s="90" t="s">
        <v>31</v>
      </c>
      <c r="F6" s="91"/>
    </row>
    <row r="7" spans="1:6" ht="27" customHeight="1" x14ac:dyDescent="0.25">
      <c r="A7" s="47">
        <f>Summary!L11</f>
        <v>0</v>
      </c>
      <c r="B7" s="58">
        <f>Summary!N11</f>
        <v>0</v>
      </c>
      <c r="C7" s="99">
        <f>Summary!O11</f>
        <v>0</v>
      </c>
      <c r="D7" s="89"/>
      <c r="E7" s="92">
        <f>Summary!Q11</f>
        <v>0</v>
      </c>
      <c r="F7" s="93"/>
    </row>
    <row r="8" spans="1:6" ht="33.6" customHeight="1" x14ac:dyDescent="0.25">
      <c r="A8" s="86" t="s">
        <v>33</v>
      </c>
      <c r="B8" s="86"/>
      <c r="C8" s="37">
        <f>Summary!S11</f>
        <v>0</v>
      </c>
      <c r="D8" s="86" t="s">
        <v>34</v>
      </c>
      <c r="E8" s="86"/>
      <c r="F8" s="59">
        <f>Summary!T11</f>
        <v>0</v>
      </c>
    </row>
    <row r="9" spans="1:6" ht="38.25" customHeight="1" x14ac:dyDescent="0.25">
      <c r="A9" s="94" t="s">
        <v>32</v>
      </c>
      <c r="B9" s="95"/>
      <c r="C9" s="96">
        <f>Summary!R11</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24" x14ac:dyDescent="0.25">
      <c r="A12" s="39" t="s">
        <v>55</v>
      </c>
      <c r="B12" s="40" t="s">
        <v>568</v>
      </c>
      <c r="C12" s="41" t="s">
        <v>569</v>
      </c>
      <c r="D12" s="39"/>
      <c r="E12" s="42"/>
      <c r="F12" s="42"/>
    </row>
    <row r="13" spans="1:6" ht="36" x14ac:dyDescent="0.25">
      <c r="A13" s="43" t="s">
        <v>57</v>
      </c>
      <c r="B13" s="46" t="s">
        <v>225</v>
      </c>
      <c r="C13" s="44" t="s">
        <v>570</v>
      </c>
      <c r="D13" s="43"/>
      <c r="E13" s="45"/>
      <c r="F13" s="45"/>
    </row>
    <row r="14" spans="1:6" ht="60" x14ac:dyDescent="0.25">
      <c r="A14" s="39" t="s">
        <v>58</v>
      </c>
      <c r="B14" s="40" t="s">
        <v>571</v>
      </c>
      <c r="C14" s="41" t="s">
        <v>572</v>
      </c>
      <c r="D14" s="39"/>
      <c r="E14" s="42"/>
      <c r="F14" s="42"/>
    </row>
    <row r="15" spans="1:6" ht="60" x14ac:dyDescent="0.25">
      <c r="A15" s="43" t="s">
        <v>60</v>
      </c>
      <c r="B15" s="46" t="s">
        <v>573</v>
      </c>
      <c r="C15" s="44" t="s">
        <v>574</v>
      </c>
      <c r="D15" s="43"/>
      <c r="E15" s="45"/>
      <c r="F15" s="45"/>
    </row>
    <row r="16" spans="1:6" ht="24" x14ac:dyDescent="0.25">
      <c r="A16" s="39" t="s">
        <v>62</v>
      </c>
      <c r="B16" s="40" t="s">
        <v>575</v>
      </c>
      <c r="C16" s="41" t="s">
        <v>576</v>
      </c>
      <c r="D16" s="39"/>
      <c r="E16" s="42"/>
      <c r="F16" s="42"/>
    </row>
    <row r="17" spans="1:6" x14ac:dyDescent="0.25">
      <c r="A17" s="43" t="s">
        <v>64</v>
      </c>
      <c r="B17" s="46" t="s">
        <v>362</v>
      </c>
      <c r="C17" s="44" t="s">
        <v>165</v>
      </c>
      <c r="D17" s="43"/>
      <c r="E17" s="45"/>
      <c r="F17" s="45"/>
    </row>
    <row r="18" spans="1:6" ht="24" x14ac:dyDescent="0.25">
      <c r="A18" s="39" t="s">
        <v>66</v>
      </c>
      <c r="B18" s="40" t="s">
        <v>577</v>
      </c>
      <c r="C18" s="41" t="s">
        <v>578</v>
      </c>
      <c r="D18" s="39"/>
      <c r="E18" s="42"/>
      <c r="F18" s="42"/>
    </row>
    <row r="19" spans="1:6" ht="24" x14ac:dyDescent="0.25">
      <c r="A19" s="43" t="s">
        <v>68</v>
      </c>
      <c r="B19" s="46" t="s">
        <v>579</v>
      </c>
      <c r="C19" s="44" t="s">
        <v>580</v>
      </c>
      <c r="D19" s="43"/>
      <c r="E19" s="45"/>
      <c r="F19" s="45"/>
    </row>
    <row r="20" spans="1:6" ht="24" x14ac:dyDescent="0.25">
      <c r="A20" s="39" t="s">
        <v>69</v>
      </c>
      <c r="B20" s="40" t="s">
        <v>581</v>
      </c>
      <c r="C20" s="41" t="s">
        <v>582</v>
      </c>
      <c r="D20" s="39"/>
      <c r="E20" s="42"/>
      <c r="F20" s="42"/>
    </row>
    <row r="21" spans="1:6" ht="39" customHeight="1" x14ac:dyDescent="0.25">
      <c r="A21" s="43" t="s">
        <v>70</v>
      </c>
      <c r="B21" s="46" t="s">
        <v>583</v>
      </c>
      <c r="C21" s="44" t="s">
        <v>584</v>
      </c>
      <c r="D21" s="43"/>
      <c r="E21" s="45"/>
      <c r="F21" s="45"/>
    </row>
    <row r="22" spans="1:6" ht="24" x14ac:dyDescent="0.25">
      <c r="A22" s="39" t="s">
        <v>72</v>
      </c>
      <c r="B22" s="40" t="s">
        <v>585</v>
      </c>
      <c r="C22" s="41" t="s">
        <v>582</v>
      </c>
      <c r="D22" s="39"/>
      <c r="E22" s="42"/>
      <c r="F22" s="42"/>
    </row>
    <row r="23" spans="1:6" ht="24" x14ac:dyDescent="0.25">
      <c r="A23" s="43" t="s">
        <v>73</v>
      </c>
      <c r="B23" s="46" t="s">
        <v>586</v>
      </c>
      <c r="C23" s="44" t="s">
        <v>582</v>
      </c>
      <c r="D23" s="43"/>
      <c r="E23" s="45"/>
      <c r="F23" s="45"/>
    </row>
    <row r="24" spans="1:6" ht="24" x14ac:dyDescent="0.25">
      <c r="A24" s="39" t="s">
        <v>75</v>
      </c>
      <c r="B24" s="40" t="s">
        <v>587</v>
      </c>
      <c r="C24" s="41" t="s">
        <v>582</v>
      </c>
      <c r="D24" s="39"/>
      <c r="E24" s="42"/>
      <c r="F24" s="42"/>
    </row>
    <row r="25" spans="1:6" ht="36" x14ac:dyDescent="0.25">
      <c r="A25" s="43" t="s">
        <v>76</v>
      </c>
      <c r="B25" s="46" t="s">
        <v>588</v>
      </c>
      <c r="C25" s="44" t="s">
        <v>589</v>
      </c>
      <c r="D25" s="43"/>
      <c r="E25" s="45"/>
      <c r="F25" s="45"/>
    </row>
    <row r="26" spans="1:6" ht="36" x14ac:dyDescent="0.25">
      <c r="A26" s="39" t="s">
        <v>78</v>
      </c>
      <c r="B26" s="40" t="s">
        <v>590</v>
      </c>
      <c r="C26" s="41" t="s">
        <v>591</v>
      </c>
      <c r="D26" s="39"/>
      <c r="E26" s="42"/>
      <c r="F26" s="42"/>
    </row>
    <row r="27" spans="1:6" ht="24" x14ac:dyDescent="0.25">
      <c r="A27" s="43" t="s">
        <v>80</v>
      </c>
      <c r="B27" s="46" t="s">
        <v>592</v>
      </c>
      <c r="C27" s="44" t="s">
        <v>593</v>
      </c>
      <c r="D27" s="43"/>
      <c r="E27" s="45"/>
      <c r="F27" s="45"/>
    </row>
    <row r="28" spans="1:6" x14ac:dyDescent="0.25">
      <c r="A28" s="39" t="s">
        <v>82</v>
      </c>
      <c r="B28" s="40" t="s">
        <v>594</v>
      </c>
      <c r="C28" s="41" t="s">
        <v>56</v>
      </c>
      <c r="D28" s="39"/>
      <c r="E28" s="42"/>
      <c r="F28" s="42"/>
    </row>
    <row r="29" spans="1:6" ht="24" x14ac:dyDescent="0.25">
      <c r="A29" s="43" t="s">
        <v>84</v>
      </c>
      <c r="B29" s="46" t="s">
        <v>595</v>
      </c>
      <c r="C29" s="44" t="s">
        <v>56</v>
      </c>
      <c r="D29" s="43"/>
      <c r="E29" s="45"/>
      <c r="F29" s="45"/>
    </row>
    <row r="30" spans="1:6" x14ac:dyDescent="0.25">
      <c r="A30" s="39" t="s">
        <v>86</v>
      </c>
      <c r="B30" s="40" t="s">
        <v>376</v>
      </c>
      <c r="C30" s="41" t="s">
        <v>166</v>
      </c>
      <c r="D30" s="39"/>
      <c r="E30" s="42"/>
      <c r="F30" s="42"/>
    </row>
    <row r="31" spans="1:6" ht="24" x14ac:dyDescent="0.25">
      <c r="A31" s="43" t="s">
        <v>88</v>
      </c>
      <c r="B31" s="46" t="s">
        <v>596</v>
      </c>
      <c r="C31" s="44" t="s">
        <v>597</v>
      </c>
      <c r="D31" s="43"/>
      <c r="E31" s="45"/>
      <c r="F31" s="45"/>
    </row>
    <row r="32" spans="1:6" ht="60" x14ac:dyDescent="0.25">
      <c r="A32" s="39" t="s">
        <v>90</v>
      </c>
      <c r="B32" s="40" t="s">
        <v>276</v>
      </c>
      <c r="C32" s="41" t="s">
        <v>598</v>
      </c>
      <c r="D32" s="39"/>
      <c r="E32" s="42"/>
      <c r="F32" s="42"/>
    </row>
    <row r="33" spans="1:6" x14ac:dyDescent="0.25">
      <c r="A33" s="43" t="s">
        <v>91</v>
      </c>
      <c r="B33" s="46" t="s">
        <v>599</v>
      </c>
      <c r="C33" s="44" t="s">
        <v>144</v>
      </c>
      <c r="D33" s="43"/>
      <c r="E33" s="45"/>
      <c r="F33" s="45"/>
    </row>
    <row r="34" spans="1:6" x14ac:dyDescent="0.25">
      <c r="A34" s="39" t="s">
        <v>92</v>
      </c>
      <c r="B34" s="40" t="s">
        <v>600</v>
      </c>
      <c r="C34" s="41" t="s">
        <v>164</v>
      </c>
      <c r="D34" s="39"/>
      <c r="E34" s="42"/>
      <c r="F34" s="42"/>
    </row>
    <row r="35" spans="1:6" ht="60" x14ac:dyDescent="0.25">
      <c r="A35" s="43" t="s">
        <v>93</v>
      </c>
      <c r="B35" s="46" t="s">
        <v>601</v>
      </c>
      <c r="C35" s="44" t="s">
        <v>602</v>
      </c>
      <c r="D35" s="43"/>
      <c r="E35" s="45"/>
      <c r="F35" s="45"/>
    </row>
    <row r="36" spans="1:6" ht="36" x14ac:dyDescent="0.25">
      <c r="A36" s="39" t="s">
        <v>94</v>
      </c>
      <c r="B36" s="40" t="s">
        <v>603</v>
      </c>
      <c r="C36" s="41" t="s">
        <v>604</v>
      </c>
      <c r="D36" s="39"/>
      <c r="E36" s="42"/>
      <c r="F36" s="42"/>
    </row>
    <row r="37" spans="1:6" x14ac:dyDescent="0.25">
      <c r="A37" s="43" t="s">
        <v>95</v>
      </c>
      <c r="B37" s="46"/>
      <c r="C37" s="44"/>
      <c r="D37" s="43"/>
      <c r="E37" s="45"/>
      <c r="F37" s="45"/>
    </row>
    <row r="39" spans="1:6" x14ac:dyDescent="0.25">
      <c r="A39" s="85" t="s">
        <v>160</v>
      </c>
      <c r="B39" s="85"/>
      <c r="C39" s="85"/>
      <c r="D39" s="85"/>
      <c r="E39" s="85" t="s">
        <v>161</v>
      </c>
      <c r="F39" s="85"/>
    </row>
  </sheetData>
  <sheetProtection algorithmName="SHA-512" hashValue="oi7CPIOzv3gYnTqqj6qYL1HIzb2SGq4L3hZ94e5ymiO3OQDorWUIFTIUjeVp5jlXjOtUsvQ0ptz+vgMST2syXg==" saltValue="BZQggOn1zFX53D97pMdflQ==" spinCount="100000" sheet="1" objects="1" scenarios="1"/>
  <mergeCells count="16">
    <mergeCell ref="A10:F10"/>
    <mergeCell ref="A39:D39"/>
    <mergeCell ref="E39:F39"/>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5FC6A-4B58-476F-8205-CCA64F2857E5}">
  <dimension ref="A1:F63"/>
  <sheetViews>
    <sheetView zoomScaleNormal="100" workbookViewId="0">
      <selection activeCell="F3" sqref="F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Summary!A12</f>
        <v>11</v>
      </c>
      <c r="B3" s="10" t="str">
        <f>Summary!B12</f>
        <v>MAL20015</v>
      </c>
      <c r="C3" s="10">
        <f>Summary!D12</f>
        <v>0</v>
      </c>
      <c r="D3" s="89" t="str">
        <f>Summary!C12</f>
        <v xml:space="preserve">VENTILATOR TRANSPORT ADULT &amp; PEDIATRIC	</v>
      </c>
      <c r="E3" s="89"/>
      <c r="F3" s="60">
        <f>Summary!K12</f>
        <v>0</v>
      </c>
    </row>
    <row r="4" spans="1:6" ht="37.15" customHeight="1" x14ac:dyDescent="0.25">
      <c r="A4" s="56" t="s">
        <v>27</v>
      </c>
      <c r="B4" s="86" t="s">
        <v>42</v>
      </c>
      <c r="C4" s="86"/>
      <c r="D4" s="56" t="s">
        <v>43</v>
      </c>
      <c r="E4" s="56" t="s">
        <v>23</v>
      </c>
      <c r="F4" s="56" t="s">
        <v>44</v>
      </c>
    </row>
    <row r="5" spans="1:6" ht="27" customHeight="1" x14ac:dyDescent="0.25">
      <c r="A5" s="48">
        <f>Summary!M12</f>
        <v>0</v>
      </c>
      <c r="B5" s="99">
        <f>Summary!G12</f>
        <v>0</v>
      </c>
      <c r="C5" s="89"/>
      <c r="D5" s="48">
        <f>Summary!P12</f>
        <v>0</v>
      </c>
      <c r="E5" s="60">
        <f>Summary!I12</f>
        <v>0</v>
      </c>
      <c r="F5" s="60">
        <f>Summary!J12</f>
        <v>0</v>
      </c>
    </row>
    <row r="6" spans="1:6" ht="24.75" customHeight="1" x14ac:dyDescent="0.25">
      <c r="A6" s="56" t="s">
        <v>45</v>
      </c>
      <c r="B6" s="56" t="s">
        <v>46</v>
      </c>
      <c r="C6" s="86" t="s">
        <v>47</v>
      </c>
      <c r="D6" s="86"/>
      <c r="E6" s="90" t="s">
        <v>31</v>
      </c>
      <c r="F6" s="91"/>
    </row>
    <row r="7" spans="1:6" ht="27" customHeight="1" x14ac:dyDescent="0.25">
      <c r="A7" s="47">
        <f>Summary!L12</f>
        <v>0</v>
      </c>
      <c r="B7" s="58">
        <f>Summary!N12</f>
        <v>0</v>
      </c>
      <c r="C7" s="99">
        <f>Summary!O12</f>
        <v>0</v>
      </c>
      <c r="D7" s="89"/>
      <c r="E7" s="92">
        <f>Summary!Q12</f>
        <v>0</v>
      </c>
      <c r="F7" s="93"/>
    </row>
    <row r="8" spans="1:6" ht="33.6" customHeight="1" x14ac:dyDescent="0.25">
      <c r="A8" s="86" t="s">
        <v>33</v>
      </c>
      <c r="B8" s="86"/>
      <c r="C8" s="37">
        <f>Summary!S12</f>
        <v>0</v>
      </c>
      <c r="D8" s="86" t="s">
        <v>34</v>
      </c>
      <c r="E8" s="86"/>
      <c r="F8" s="59">
        <f>Summary!T12</f>
        <v>0</v>
      </c>
    </row>
    <row r="9" spans="1:6" ht="38.25" customHeight="1" x14ac:dyDescent="0.25">
      <c r="A9" s="94" t="s">
        <v>32</v>
      </c>
      <c r="B9" s="95"/>
      <c r="C9" s="96">
        <f>Summary!R12</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605</v>
      </c>
      <c r="C12" s="41" t="s">
        <v>606</v>
      </c>
      <c r="D12" s="39"/>
      <c r="E12" s="42"/>
      <c r="F12" s="42"/>
    </row>
    <row r="13" spans="1:6" ht="24" x14ac:dyDescent="0.25">
      <c r="A13" s="43" t="s">
        <v>57</v>
      </c>
      <c r="B13" s="46" t="s">
        <v>607</v>
      </c>
      <c r="C13" s="44" t="s">
        <v>56</v>
      </c>
      <c r="D13" s="43"/>
      <c r="E13" s="45"/>
      <c r="F13" s="45"/>
    </row>
    <row r="14" spans="1:6" x14ac:dyDescent="0.25">
      <c r="A14" s="39" t="s">
        <v>58</v>
      </c>
      <c r="B14" s="40" t="s">
        <v>608</v>
      </c>
      <c r="C14" s="41" t="s">
        <v>249</v>
      </c>
      <c r="D14" s="39"/>
      <c r="E14" s="42"/>
      <c r="F14" s="42"/>
    </row>
    <row r="15" spans="1:6" ht="32.65" customHeight="1" x14ac:dyDescent="0.25">
      <c r="A15" s="43" t="s">
        <v>60</v>
      </c>
      <c r="B15" s="46" t="s">
        <v>609</v>
      </c>
      <c r="C15" s="44" t="s">
        <v>610</v>
      </c>
      <c r="D15" s="43"/>
      <c r="E15" s="45"/>
      <c r="F15" s="45"/>
    </row>
    <row r="16" spans="1:6" ht="18" customHeight="1" x14ac:dyDescent="0.25">
      <c r="A16" s="39" t="s">
        <v>62</v>
      </c>
      <c r="B16" s="40" t="s">
        <v>227</v>
      </c>
      <c r="C16" s="41" t="s">
        <v>611</v>
      </c>
      <c r="D16" s="39"/>
      <c r="E16" s="42"/>
      <c r="F16" s="42"/>
    </row>
    <row r="17" spans="1:6" x14ac:dyDescent="0.25">
      <c r="A17" s="43" t="s">
        <v>64</v>
      </c>
      <c r="B17" s="46" t="s">
        <v>229</v>
      </c>
      <c r="C17" s="44" t="s">
        <v>612</v>
      </c>
      <c r="D17" s="43"/>
      <c r="E17" s="45"/>
      <c r="F17" s="45"/>
    </row>
    <row r="18" spans="1:6" ht="18" customHeight="1" x14ac:dyDescent="0.25">
      <c r="A18" s="39" t="s">
        <v>66</v>
      </c>
      <c r="B18" s="40" t="s">
        <v>231</v>
      </c>
      <c r="C18" s="41" t="s">
        <v>613</v>
      </c>
      <c r="D18" s="39"/>
      <c r="E18" s="42"/>
      <c r="F18" s="42"/>
    </row>
    <row r="19" spans="1:6" ht="18" customHeight="1" x14ac:dyDescent="0.25">
      <c r="A19" s="43" t="s">
        <v>68</v>
      </c>
      <c r="B19" s="46" t="s">
        <v>233</v>
      </c>
      <c r="C19" s="44" t="s">
        <v>614</v>
      </c>
      <c r="D19" s="43"/>
      <c r="E19" s="45"/>
      <c r="F19" s="45"/>
    </row>
    <row r="20" spans="1:6" ht="18" customHeight="1" x14ac:dyDescent="0.25">
      <c r="A20" s="39" t="s">
        <v>69</v>
      </c>
      <c r="B20" s="40" t="s">
        <v>235</v>
      </c>
      <c r="C20" s="41" t="s">
        <v>615</v>
      </c>
      <c r="D20" s="39"/>
      <c r="E20" s="42"/>
      <c r="F20" s="42"/>
    </row>
    <row r="21" spans="1:6" ht="39" customHeight="1" x14ac:dyDescent="0.25">
      <c r="A21" s="43" t="s">
        <v>70</v>
      </c>
      <c r="B21" s="46" t="s">
        <v>236</v>
      </c>
      <c r="C21" s="44" t="s">
        <v>134</v>
      </c>
      <c r="D21" s="43"/>
      <c r="E21" s="45"/>
      <c r="F21" s="45"/>
    </row>
    <row r="22" spans="1:6" x14ac:dyDescent="0.25">
      <c r="A22" s="39" t="s">
        <v>72</v>
      </c>
      <c r="B22" s="40" t="s">
        <v>237</v>
      </c>
      <c r="C22" s="41" t="s">
        <v>616</v>
      </c>
      <c r="D22" s="39"/>
      <c r="E22" s="42"/>
      <c r="F22" s="42"/>
    </row>
    <row r="23" spans="1:6" ht="36" x14ac:dyDescent="0.25">
      <c r="A23" s="43" t="s">
        <v>73</v>
      </c>
      <c r="B23" s="46" t="s">
        <v>239</v>
      </c>
      <c r="C23" s="44" t="s">
        <v>240</v>
      </c>
      <c r="D23" s="43"/>
      <c r="E23" s="45"/>
      <c r="F23" s="45"/>
    </row>
    <row r="24" spans="1:6" ht="48" x14ac:dyDescent="0.25">
      <c r="A24" s="39" t="s">
        <v>75</v>
      </c>
      <c r="B24" s="40" t="s">
        <v>241</v>
      </c>
      <c r="C24" s="41" t="s">
        <v>242</v>
      </c>
      <c r="D24" s="39"/>
      <c r="E24" s="42"/>
      <c r="F24" s="42"/>
    </row>
    <row r="25" spans="1:6" x14ac:dyDescent="0.25">
      <c r="A25" s="43" t="s">
        <v>76</v>
      </c>
      <c r="B25" s="46" t="s">
        <v>243</v>
      </c>
      <c r="C25" s="44" t="s">
        <v>617</v>
      </c>
      <c r="D25" s="43"/>
      <c r="E25" s="45"/>
      <c r="F25" s="45"/>
    </row>
    <row r="26" spans="1:6" x14ac:dyDescent="0.25">
      <c r="A26" s="39" t="s">
        <v>78</v>
      </c>
      <c r="B26" s="40" t="s">
        <v>245</v>
      </c>
      <c r="C26" s="41" t="s">
        <v>618</v>
      </c>
      <c r="D26" s="39"/>
      <c r="E26" s="42"/>
      <c r="F26" s="42"/>
    </row>
    <row r="27" spans="1:6" ht="32.65" customHeight="1" x14ac:dyDescent="0.25">
      <c r="A27" s="43" t="s">
        <v>80</v>
      </c>
      <c r="B27" s="46" t="s">
        <v>619</v>
      </c>
      <c r="C27" s="44" t="s">
        <v>620</v>
      </c>
      <c r="D27" s="43"/>
      <c r="E27" s="45"/>
      <c r="F27" s="45"/>
    </row>
    <row r="28" spans="1:6" ht="18" customHeight="1" x14ac:dyDescent="0.25">
      <c r="A28" s="39" t="s">
        <v>82</v>
      </c>
      <c r="B28" s="40" t="s">
        <v>248</v>
      </c>
      <c r="C28" s="41" t="s">
        <v>249</v>
      </c>
      <c r="D28" s="39"/>
      <c r="E28" s="42"/>
      <c r="F28" s="42"/>
    </row>
    <row r="29" spans="1:6" ht="32.65" customHeight="1" x14ac:dyDescent="0.25">
      <c r="A29" s="43" t="s">
        <v>84</v>
      </c>
      <c r="B29" s="46" t="s">
        <v>621</v>
      </c>
      <c r="C29" s="44" t="s">
        <v>56</v>
      </c>
      <c r="D29" s="43"/>
      <c r="E29" s="45"/>
      <c r="F29" s="45"/>
    </row>
    <row r="30" spans="1:6" ht="48" x14ac:dyDescent="0.25">
      <c r="A30" s="39" t="s">
        <v>86</v>
      </c>
      <c r="B30" s="40" t="s">
        <v>622</v>
      </c>
      <c r="C30" s="41" t="s">
        <v>56</v>
      </c>
      <c r="D30" s="39"/>
      <c r="E30" s="42"/>
      <c r="F30" s="42"/>
    </row>
    <row r="31" spans="1:6" ht="48" x14ac:dyDescent="0.25">
      <c r="A31" s="43" t="s">
        <v>88</v>
      </c>
      <c r="B31" s="46" t="s">
        <v>623</v>
      </c>
      <c r="C31" s="44" t="s">
        <v>56</v>
      </c>
      <c r="D31" s="43"/>
      <c r="E31" s="45"/>
      <c r="F31" s="45"/>
    </row>
    <row r="32" spans="1:6" ht="18" customHeight="1" x14ac:dyDescent="0.25">
      <c r="A32" s="39" t="s">
        <v>90</v>
      </c>
      <c r="B32" s="40" t="s">
        <v>624</v>
      </c>
      <c r="C32" s="41" t="s">
        <v>56</v>
      </c>
      <c r="D32" s="39"/>
      <c r="E32" s="42"/>
      <c r="F32" s="42"/>
    </row>
    <row r="33" spans="1:6" ht="48" x14ac:dyDescent="0.25">
      <c r="A33" s="43" t="s">
        <v>91</v>
      </c>
      <c r="B33" s="46" t="s">
        <v>625</v>
      </c>
      <c r="C33" s="44" t="s">
        <v>56</v>
      </c>
      <c r="D33" s="43"/>
      <c r="E33" s="45"/>
      <c r="F33" s="45"/>
    </row>
    <row r="34" spans="1:6" ht="72" x14ac:dyDescent="0.25">
      <c r="A34" s="39" t="s">
        <v>92</v>
      </c>
      <c r="B34" s="40" t="s">
        <v>626</v>
      </c>
      <c r="C34" s="41" t="s">
        <v>56</v>
      </c>
      <c r="D34" s="39"/>
      <c r="E34" s="42"/>
      <c r="F34" s="42"/>
    </row>
    <row r="35" spans="1:6" ht="48" x14ac:dyDescent="0.25">
      <c r="A35" s="43" t="s">
        <v>93</v>
      </c>
      <c r="B35" s="46" t="s">
        <v>627</v>
      </c>
      <c r="C35" s="44" t="s">
        <v>628</v>
      </c>
      <c r="D35" s="43"/>
      <c r="E35" s="45"/>
      <c r="F35" s="45"/>
    </row>
    <row r="36" spans="1:6" x14ac:dyDescent="0.25">
      <c r="A36" s="39" t="s">
        <v>94</v>
      </c>
      <c r="B36" s="40" t="s">
        <v>255</v>
      </c>
      <c r="C36" s="41" t="s">
        <v>249</v>
      </c>
      <c r="D36" s="39"/>
      <c r="E36" s="42"/>
      <c r="F36" s="42"/>
    </row>
    <row r="37" spans="1:6" ht="24" x14ac:dyDescent="0.25">
      <c r="A37" s="43" t="s">
        <v>95</v>
      </c>
      <c r="B37" s="46" t="s">
        <v>629</v>
      </c>
      <c r="C37" s="44" t="s">
        <v>56</v>
      </c>
      <c r="D37" s="43"/>
      <c r="E37" s="45"/>
      <c r="F37" s="45"/>
    </row>
    <row r="38" spans="1:6" x14ac:dyDescent="0.25">
      <c r="A38" s="39" t="s">
        <v>96</v>
      </c>
      <c r="B38" s="40" t="s">
        <v>257</v>
      </c>
      <c r="C38" s="41" t="s">
        <v>56</v>
      </c>
      <c r="D38" s="39"/>
      <c r="E38" s="42"/>
      <c r="F38" s="42"/>
    </row>
    <row r="39" spans="1:6" ht="24" x14ac:dyDescent="0.25">
      <c r="A39" s="43" t="s">
        <v>97</v>
      </c>
      <c r="B39" s="46" t="s">
        <v>630</v>
      </c>
      <c r="C39" s="44" t="s">
        <v>56</v>
      </c>
      <c r="D39" s="43"/>
      <c r="E39" s="45"/>
      <c r="F39" s="45"/>
    </row>
    <row r="40" spans="1:6" x14ac:dyDescent="0.25">
      <c r="A40" s="39" t="s">
        <v>98</v>
      </c>
      <c r="B40" s="40" t="s">
        <v>245</v>
      </c>
      <c r="C40" s="41" t="s">
        <v>56</v>
      </c>
      <c r="D40" s="39"/>
      <c r="E40" s="42"/>
      <c r="F40" s="42"/>
    </row>
    <row r="41" spans="1:6" x14ac:dyDescent="0.25">
      <c r="A41" s="43" t="s">
        <v>99</v>
      </c>
      <c r="B41" s="46" t="s">
        <v>259</v>
      </c>
      <c r="C41" s="44" t="s">
        <v>56</v>
      </c>
      <c r="D41" s="43"/>
      <c r="E41" s="45"/>
      <c r="F41" s="45"/>
    </row>
    <row r="42" spans="1:6" x14ac:dyDescent="0.25">
      <c r="A42" s="39" t="s">
        <v>100</v>
      </c>
      <c r="B42" s="40" t="s">
        <v>260</v>
      </c>
      <c r="C42" s="41" t="s">
        <v>249</v>
      </c>
      <c r="D42" s="39"/>
      <c r="E42" s="42"/>
      <c r="F42" s="42"/>
    </row>
    <row r="43" spans="1:6" ht="120" x14ac:dyDescent="0.25">
      <c r="A43" s="43" t="s">
        <v>101</v>
      </c>
      <c r="B43" s="46" t="s">
        <v>261</v>
      </c>
      <c r="C43" s="44" t="s">
        <v>134</v>
      </c>
      <c r="D43" s="43"/>
      <c r="E43" s="45"/>
      <c r="F43" s="45"/>
    </row>
    <row r="44" spans="1:6" x14ac:dyDescent="0.25">
      <c r="A44" s="39" t="s">
        <v>102</v>
      </c>
      <c r="B44" s="40" t="s">
        <v>263</v>
      </c>
      <c r="C44" s="41" t="s">
        <v>249</v>
      </c>
      <c r="D44" s="39"/>
      <c r="E44" s="42"/>
      <c r="F44" s="42"/>
    </row>
    <row r="45" spans="1:6" ht="60" x14ac:dyDescent="0.25">
      <c r="A45" s="43" t="s">
        <v>103</v>
      </c>
      <c r="B45" s="46" t="s">
        <v>264</v>
      </c>
      <c r="C45" s="44" t="s">
        <v>134</v>
      </c>
      <c r="D45" s="43"/>
      <c r="E45" s="45"/>
      <c r="F45" s="45"/>
    </row>
    <row r="46" spans="1:6" x14ac:dyDescent="0.25">
      <c r="A46" s="39" t="s">
        <v>104</v>
      </c>
      <c r="B46" s="40" t="s">
        <v>265</v>
      </c>
      <c r="C46" s="41" t="s">
        <v>266</v>
      </c>
      <c r="D46" s="39"/>
      <c r="E46" s="42"/>
      <c r="F46" s="42"/>
    </row>
    <row r="47" spans="1:6" ht="36" x14ac:dyDescent="0.25">
      <c r="A47" s="43" t="s">
        <v>105</v>
      </c>
      <c r="B47" s="46" t="s">
        <v>267</v>
      </c>
      <c r="C47" s="44" t="s">
        <v>268</v>
      </c>
      <c r="D47" s="43"/>
      <c r="E47" s="45"/>
      <c r="F47" s="45"/>
    </row>
    <row r="48" spans="1:6" x14ac:dyDescent="0.25">
      <c r="A48" s="39" t="s">
        <v>106</v>
      </c>
      <c r="B48" s="40" t="s">
        <v>631</v>
      </c>
      <c r="C48" s="41" t="s">
        <v>632</v>
      </c>
      <c r="D48" s="39"/>
      <c r="E48" s="42"/>
      <c r="F48" s="42"/>
    </row>
    <row r="49" spans="1:6" ht="24" x14ac:dyDescent="0.25">
      <c r="A49" s="43" t="s">
        <v>107</v>
      </c>
      <c r="B49" s="46" t="s">
        <v>633</v>
      </c>
      <c r="C49" s="44" t="s">
        <v>634</v>
      </c>
      <c r="D49" s="43"/>
      <c r="E49" s="45"/>
      <c r="F49" s="45"/>
    </row>
    <row r="50" spans="1:6" ht="24" x14ac:dyDescent="0.25">
      <c r="A50" s="39" t="s">
        <v>108</v>
      </c>
      <c r="B50" s="40" t="s">
        <v>635</v>
      </c>
      <c r="C50" s="41" t="s">
        <v>636</v>
      </c>
      <c r="D50" s="39"/>
      <c r="E50" s="42"/>
      <c r="F50" s="42"/>
    </row>
    <row r="51" spans="1:6" ht="36" x14ac:dyDescent="0.25">
      <c r="A51" s="43" t="s">
        <v>109</v>
      </c>
      <c r="B51" s="46" t="s">
        <v>637</v>
      </c>
      <c r="C51" s="44" t="s">
        <v>56</v>
      </c>
      <c r="D51" s="43"/>
      <c r="E51" s="45"/>
      <c r="F51" s="45"/>
    </row>
    <row r="52" spans="1:6" ht="72" x14ac:dyDescent="0.25">
      <c r="A52" s="39" t="s">
        <v>110</v>
      </c>
      <c r="B52" s="40" t="s">
        <v>638</v>
      </c>
      <c r="C52" s="41" t="s">
        <v>56</v>
      </c>
      <c r="D52" s="39"/>
      <c r="E52" s="42"/>
      <c r="F52" s="42"/>
    </row>
    <row r="53" spans="1:6" ht="48" x14ac:dyDescent="0.25">
      <c r="A53" s="43" t="s">
        <v>111</v>
      </c>
      <c r="B53" s="46" t="s">
        <v>639</v>
      </c>
      <c r="C53" s="44" t="s">
        <v>168</v>
      </c>
      <c r="D53" s="43"/>
      <c r="E53" s="45"/>
      <c r="F53" s="45"/>
    </row>
    <row r="54" spans="1:6" x14ac:dyDescent="0.25">
      <c r="A54" s="39" t="s">
        <v>112</v>
      </c>
      <c r="B54" s="40" t="s">
        <v>600</v>
      </c>
      <c r="C54" s="41" t="s">
        <v>164</v>
      </c>
      <c r="D54" s="39"/>
      <c r="E54" s="42"/>
      <c r="F54" s="42"/>
    </row>
    <row r="55" spans="1:6" ht="24" x14ac:dyDescent="0.25">
      <c r="A55" s="43" t="s">
        <v>113</v>
      </c>
      <c r="B55" s="46" t="s">
        <v>640</v>
      </c>
      <c r="C55" s="44" t="s">
        <v>641</v>
      </c>
      <c r="D55" s="43"/>
      <c r="E55" s="45"/>
      <c r="F55" s="45"/>
    </row>
    <row r="56" spans="1:6" ht="36" x14ac:dyDescent="0.25">
      <c r="A56" s="39" t="s">
        <v>114</v>
      </c>
      <c r="B56" s="40" t="s">
        <v>457</v>
      </c>
      <c r="C56" s="41" t="s">
        <v>169</v>
      </c>
      <c r="D56" s="39"/>
      <c r="E56" s="42"/>
      <c r="F56" s="42"/>
    </row>
    <row r="57" spans="1:6" ht="36" x14ac:dyDescent="0.25">
      <c r="A57" s="43" t="s">
        <v>115</v>
      </c>
      <c r="B57" s="46" t="s">
        <v>642</v>
      </c>
      <c r="C57" s="44" t="s">
        <v>643</v>
      </c>
      <c r="D57" s="43"/>
      <c r="E57" s="45"/>
      <c r="F57" s="45"/>
    </row>
    <row r="58" spans="1:6" x14ac:dyDescent="0.25">
      <c r="A58" s="39" t="s">
        <v>116</v>
      </c>
      <c r="B58" s="40" t="s">
        <v>644</v>
      </c>
      <c r="C58" s="41" t="s">
        <v>170</v>
      </c>
      <c r="D58" s="39"/>
      <c r="E58" s="42"/>
      <c r="F58" s="42"/>
    </row>
    <row r="59" spans="1:6" x14ac:dyDescent="0.25">
      <c r="A59" s="43" t="s">
        <v>118</v>
      </c>
      <c r="B59" s="46" t="s">
        <v>645</v>
      </c>
      <c r="C59" s="44" t="s">
        <v>56</v>
      </c>
      <c r="D59" s="43"/>
      <c r="E59" s="45"/>
      <c r="F59" s="45"/>
    </row>
    <row r="60" spans="1:6" x14ac:dyDescent="0.25">
      <c r="A60" s="39" t="s">
        <v>119</v>
      </c>
      <c r="B60" s="40" t="s">
        <v>646</v>
      </c>
      <c r="C60" s="41" t="s">
        <v>647</v>
      </c>
      <c r="D60" s="39"/>
      <c r="E60" s="42"/>
      <c r="F60" s="42"/>
    </row>
    <row r="61" spans="1:6" x14ac:dyDescent="0.25">
      <c r="A61" s="43"/>
      <c r="B61" s="46"/>
      <c r="C61" s="44"/>
      <c r="D61" s="43"/>
      <c r="E61" s="45"/>
      <c r="F61" s="45"/>
    </row>
    <row r="62" spans="1:6" ht="15" customHeight="1" x14ac:dyDescent="0.25"/>
    <row r="63" spans="1:6" x14ac:dyDescent="0.25">
      <c r="A63" s="85" t="s">
        <v>160</v>
      </c>
      <c r="B63" s="85"/>
      <c r="C63" s="85"/>
      <c r="D63" s="85"/>
      <c r="E63" s="85" t="s">
        <v>161</v>
      </c>
      <c r="F63" s="85"/>
    </row>
  </sheetData>
  <sheetProtection algorithmName="SHA-512" hashValue="MKgIsUrqcQQ4tFzYzrTzXQLWVYn8Z6JtUuZWbnu7+bSpuVsGQDvEa6fNElhHnzzEY8KU8rWgHufYrIn0qR5m+A==" saltValue="soGhdAXKLroBjkHNI6HAeg==" spinCount="100000" sheet="1" objects="1" scenarios="1"/>
  <mergeCells count="16">
    <mergeCell ref="C6:D6"/>
    <mergeCell ref="E6:F6"/>
    <mergeCell ref="A1:F1"/>
    <mergeCell ref="D2:E2"/>
    <mergeCell ref="D3:E3"/>
    <mergeCell ref="B4:C4"/>
    <mergeCell ref="B5:C5"/>
    <mergeCell ref="A10:F10"/>
    <mergeCell ref="A63:D63"/>
    <mergeCell ref="E63:F63"/>
    <mergeCell ref="C7:D7"/>
    <mergeCell ref="E7:F7"/>
    <mergeCell ref="A8:B8"/>
    <mergeCell ref="D8:E8"/>
    <mergeCell ref="A9:B9"/>
    <mergeCell ref="C9:F9"/>
  </mergeCells>
  <phoneticPr fontId="2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BF89A-AC07-4CB8-9FDE-B686DA487694}">
  <dimension ref="A1:F63"/>
  <sheetViews>
    <sheetView zoomScale="80" zoomScaleNormal="80" workbookViewId="0">
      <selection activeCell="D72" sqref="D72"/>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Summary!A13</f>
        <v>12</v>
      </c>
      <c r="B3" s="10" t="str">
        <f>Summary!B13</f>
        <v>MIC10043</v>
      </c>
      <c r="C3" s="10">
        <f>Summary!D13</f>
        <v>0</v>
      </c>
      <c r="D3" s="89" t="str">
        <f>Summary!C13</f>
        <v>VENTILATOR BIPAP ICU</v>
      </c>
      <c r="E3" s="89"/>
      <c r="F3" s="65">
        <f>Summary!K13</f>
        <v>0</v>
      </c>
    </row>
    <row r="4" spans="1:6" ht="37.15" customHeight="1" x14ac:dyDescent="0.25">
      <c r="A4" s="61" t="s">
        <v>27</v>
      </c>
      <c r="B4" s="86" t="s">
        <v>42</v>
      </c>
      <c r="C4" s="86"/>
      <c r="D4" s="61" t="s">
        <v>43</v>
      </c>
      <c r="E4" s="61" t="s">
        <v>23</v>
      </c>
      <c r="F4" s="61" t="s">
        <v>44</v>
      </c>
    </row>
    <row r="5" spans="1:6" ht="27" customHeight="1" x14ac:dyDescent="0.25">
      <c r="A5" s="48">
        <f>Summary!M13</f>
        <v>0</v>
      </c>
      <c r="B5" s="99">
        <f>Summary!G13</f>
        <v>0</v>
      </c>
      <c r="C5" s="89"/>
      <c r="D5" s="48">
        <f>Summary!P13</f>
        <v>0</v>
      </c>
      <c r="E5" s="65">
        <f>Summary!I13</f>
        <v>0</v>
      </c>
      <c r="F5" s="65">
        <f>Summary!J13</f>
        <v>0</v>
      </c>
    </row>
    <row r="6" spans="1:6" ht="24.75" customHeight="1" x14ac:dyDescent="0.25">
      <c r="A6" s="61" t="s">
        <v>45</v>
      </c>
      <c r="B6" s="61" t="s">
        <v>46</v>
      </c>
      <c r="C6" s="86" t="s">
        <v>47</v>
      </c>
      <c r="D6" s="86"/>
      <c r="E6" s="90" t="s">
        <v>31</v>
      </c>
      <c r="F6" s="91"/>
    </row>
    <row r="7" spans="1:6" ht="27" customHeight="1" x14ac:dyDescent="0.25">
      <c r="A7" s="47">
        <f>Summary!L13</f>
        <v>0</v>
      </c>
      <c r="B7" s="63">
        <f>Summary!N13</f>
        <v>0</v>
      </c>
      <c r="C7" s="99">
        <f>Summary!O13</f>
        <v>0</v>
      </c>
      <c r="D7" s="89"/>
      <c r="E7" s="92">
        <f>Summary!Q13</f>
        <v>0</v>
      </c>
      <c r="F7" s="93"/>
    </row>
    <row r="8" spans="1:6" ht="33.6" customHeight="1" x14ac:dyDescent="0.25">
      <c r="A8" s="86" t="s">
        <v>33</v>
      </c>
      <c r="B8" s="86"/>
      <c r="C8" s="37">
        <f>Summary!S13</f>
        <v>0</v>
      </c>
      <c r="D8" s="86" t="s">
        <v>34</v>
      </c>
      <c r="E8" s="86"/>
      <c r="F8" s="64">
        <f>Summary!T13</f>
        <v>0</v>
      </c>
    </row>
    <row r="9" spans="1:6" ht="38.25" customHeight="1" x14ac:dyDescent="0.25">
      <c r="A9" s="94" t="s">
        <v>32</v>
      </c>
      <c r="B9" s="95"/>
      <c r="C9" s="96">
        <f>Summary!R13</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648</v>
      </c>
      <c r="C12" s="41" t="s">
        <v>56</v>
      </c>
      <c r="D12" s="39"/>
      <c r="E12" s="42"/>
      <c r="F12" s="42"/>
    </row>
    <row r="13" spans="1:6" ht="60" x14ac:dyDescent="0.25">
      <c r="A13" s="43" t="s">
        <v>57</v>
      </c>
      <c r="B13" s="46" t="s">
        <v>649</v>
      </c>
      <c r="C13" s="44" t="s">
        <v>56</v>
      </c>
      <c r="D13" s="43"/>
      <c r="E13" s="45"/>
      <c r="F13" s="45"/>
    </row>
    <row r="14" spans="1:6" ht="36" x14ac:dyDescent="0.25">
      <c r="A14" s="39" t="s">
        <v>58</v>
      </c>
      <c r="B14" s="40" t="s">
        <v>650</v>
      </c>
      <c r="C14" s="41" t="s">
        <v>56</v>
      </c>
      <c r="D14" s="39"/>
      <c r="E14" s="42"/>
      <c r="F14" s="42"/>
    </row>
    <row r="15" spans="1:6" ht="32.65" customHeight="1" x14ac:dyDescent="0.25">
      <c r="A15" s="43" t="s">
        <v>60</v>
      </c>
      <c r="B15" s="46" t="s">
        <v>651</v>
      </c>
      <c r="C15" s="44" t="s">
        <v>56</v>
      </c>
      <c r="D15" s="43"/>
      <c r="E15" s="45"/>
      <c r="F15" s="45"/>
    </row>
    <row r="16" spans="1:6" ht="18" customHeight="1" x14ac:dyDescent="0.25">
      <c r="A16" s="39" t="s">
        <v>62</v>
      </c>
      <c r="B16" s="40" t="s">
        <v>652</v>
      </c>
      <c r="C16" s="41" t="s">
        <v>56</v>
      </c>
      <c r="D16" s="39"/>
      <c r="E16" s="42"/>
      <c r="F16" s="42"/>
    </row>
    <row r="17" spans="1:6" ht="24" x14ac:dyDescent="0.25">
      <c r="A17" s="43" t="s">
        <v>64</v>
      </c>
      <c r="B17" s="46" t="s">
        <v>653</v>
      </c>
      <c r="C17" s="44" t="s">
        <v>56</v>
      </c>
      <c r="D17" s="43"/>
      <c r="E17" s="45"/>
      <c r="F17" s="45"/>
    </row>
    <row r="18" spans="1:6" ht="18" customHeight="1" x14ac:dyDescent="0.25">
      <c r="A18" s="39" t="s">
        <v>66</v>
      </c>
      <c r="B18" s="40" t="s">
        <v>654</v>
      </c>
      <c r="C18" s="41" t="s">
        <v>56</v>
      </c>
      <c r="D18" s="39"/>
      <c r="E18" s="42"/>
      <c r="F18" s="42"/>
    </row>
    <row r="19" spans="1:6" ht="18" customHeight="1" x14ac:dyDescent="0.25">
      <c r="A19" s="43" t="s">
        <v>68</v>
      </c>
      <c r="B19" s="46" t="s">
        <v>655</v>
      </c>
      <c r="C19" s="44" t="s">
        <v>56</v>
      </c>
      <c r="D19" s="43"/>
      <c r="E19" s="45"/>
      <c r="F19" s="45"/>
    </row>
    <row r="20" spans="1:6" ht="18" customHeight="1" x14ac:dyDescent="0.25">
      <c r="A20" s="39" t="s">
        <v>69</v>
      </c>
      <c r="B20" s="40" t="s">
        <v>656</v>
      </c>
      <c r="C20" s="41" t="s">
        <v>56</v>
      </c>
      <c r="D20" s="39"/>
      <c r="E20" s="42"/>
      <c r="F20" s="42"/>
    </row>
    <row r="21" spans="1:6" ht="39" customHeight="1" x14ac:dyDescent="0.25">
      <c r="A21" s="43" t="s">
        <v>70</v>
      </c>
      <c r="B21" s="46" t="s">
        <v>657</v>
      </c>
      <c r="C21" s="44" t="s">
        <v>56</v>
      </c>
      <c r="D21" s="43"/>
      <c r="E21" s="45"/>
      <c r="F21" s="45"/>
    </row>
    <row r="22" spans="1:6" ht="48" x14ac:dyDescent="0.25">
      <c r="A22" s="39" t="s">
        <v>72</v>
      </c>
      <c r="B22" s="40" t="s">
        <v>658</v>
      </c>
      <c r="C22" s="41" t="s">
        <v>56</v>
      </c>
      <c r="D22" s="39"/>
      <c r="E22" s="42"/>
      <c r="F22" s="42"/>
    </row>
    <row r="23" spans="1:6" ht="24" x14ac:dyDescent="0.25">
      <c r="A23" s="43" t="s">
        <v>73</v>
      </c>
      <c r="B23" s="46" t="s">
        <v>659</v>
      </c>
      <c r="C23" s="44" t="s">
        <v>56</v>
      </c>
      <c r="D23" s="43"/>
      <c r="E23" s="45"/>
      <c r="F23" s="45"/>
    </row>
    <row r="24" spans="1:6" ht="24" x14ac:dyDescent="0.25">
      <c r="A24" s="39" t="s">
        <v>75</v>
      </c>
      <c r="B24" s="40" t="s">
        <v>660</v>
      </c>
      <c r="C24" s="41" t="s">
        <v>56</v>
      </c>
      <c r="D24" s="39"/>
      <c r="E24" s="42"/>
      <c r="F24" s="42"/>
    </row>
    <row r="25" spans="1:6" ht="36" x14ac:dyDescent="0.25">
      <c r="A25" s="43" t="s">
        <v>76</v>
      </c>
      <c r="B25" s="46" t="s">
        <v>661</v>
      </c>
      <c r="C25" s="44" t="s">
        <v>56</v>
      </c>
      <c r="D25" s="43"/>
      <c r="E25" s="45"/>
      <c r="F25" s="45"/>
    </row>
    <row r="26" spans="1:6" ht="60" x14ac:dyDescent="0.25">
      <c r="A26" s="39" t="s">
        <v>78</v>
      </c>
      <c r="B26" s="40" t="s">
        <v>662</v>
      </c>
      <c r="C26" s="41" t="s">
        <v>56</v>
      </c>
      <c r="D26" s="39"/>
      <c r="E26" s="42"/>
      <c r="F26" s="42"/>
    </row>
    <row r="27" spans="1:6" ht="32.65" customHeight="1" x14ac:dyDescent="0.25">
      <c r="A27" s="43" t="s">
        <v>80</v>
      </c>
      <c r="B27" s="46" t="s">
        <v>663</v>
      </c>
      <c r="C27" s="44" t="s">
        <v>56</v>
      </c>
      <c r="D27" s="43"/>
      <c r="E27" s="45"/>
      <c r="F27" s="45"/>
    </row>
    <row r="28" spans="1:6" ht="18" customHeight="1" x14ac:dyDescent="0.25">
      <c r="A28" s="39" t="s">
        <v>82</v>
      </c>
      <c r="B28" s="40" t="s">
        <v>664</v>
      </c>
      <c r="C28" s="41" t="s">
        <v>56</v>
      </c>
      <c r="D28" s="39"/>
      <c r="E28" s="42"/>
      <c r="F28" s="42"/>
    </row>
    <row r="29" spans="1:6" ht="32.65" customHeight="1" x14ac:dyDescent="0.25">
      <c r="A29" s="43" t="s">
        <v>84</v>
      </c>
      <c r="B29" s="46" t="s">
        <v>665</v>
      </c>
      <c r="C29" s="44" t="s">
        <v>56</v>
      </c>
      <c r="D29" s="43"/>
      <c r="E29" s="45"/>
      <c r="F29" s="45"/>
    </row>
    <row r="30" spans="1:6" ht="24" x14ac:dyDescent="0.25">
      <c r="A30" s="39" t="s">
        <v>86</v>
      </c>
      <c r="B30" s="40" t="s">
        <v>666</v>
      </c>
      <c r="C30" s="41" t="s">
        <v>56</v>
      </c>
      <c r="D30" s="39"/>
      <c r="E30" s="42"/>
      <c r="F30" s="42"/>
    </row>
    <row r="31" spans="1:6" ht="36" x14ac:dyDescent="0.25">
      <c r="A31" s="43" t="s">
        <v>88</v>
      </c>
      <c r="B31" s="46" t="s">
        <v>667</v>
      </c>
      <c r="C31" s="44" t="s">
        <v>56</v>
      </c>
      <c r="D31" s="43"/>
      <c r="E31" s="45"/>
      <c r="F31" s="45"/>
    </row>
    <row r="32" spans="1:6" ht="18" customHeight="1" x14ac:dyDescent="0.25">
      <c r="A32" s="39" t="s">
        <v>90</v>
      </c>
      <c r="B32" s="40" t="s">
        <v>668</v>
      </c>
      <c r="C32" s="41" t="s">
        <v>56</v>
      </c>
      <c r="D32" s="39"/>
      <c r="E32" s="42"/>
      <c r="F32" s="42"/>
    </row>
    <row r="33" spans="1:6" ht="60" x14ac:dyDescent="0.25">
      <c r="A33" s="43" t="s">
        <v>91</v>
      </c>
      <c r="B33" s="46" t="s">
        <v>669</v>
      </c>
      <c r="C33" s="44" t="s">
        <v>56</v>
      </c>
      <c r="D33" s="43"/>
      <c r="E33" s="45"/>
      <c r="F33" s="45"/>
    </row>
    <row r="34" spans="1:6" ht="60" x14ac:dyDescent="0.25">
      <c r="A34" s="39" t="s">
        <v>92</v>
      </c>
      <c r="B34" s="40" t="s">
        <v>670</v>
      </c>
      <c r="C34" s="41" t="s">
        <v>56</v>
      </c>
      <c r="D34" s="39"/>
      <c r="E34" s="42"/>
      <c r="F34" s="42"/>
    </row>
    <row r="35" spans="1:6" ht="48" x14ac:dyDescent="0.25">
      <c r="A35" s="43" t="s">
        <v>93</v>
      </c>
      <c r="B35" s="46" t="s">
        <v>671</v>
      </c>
      <c r="C35" s="44" t="s">
        <v>56</v>
      </c>
      <c r="D35" s="43"/>
      <c r="E35" s="45"/>
      <c r="F35" s="45"/>
    </row>
    <row r="36" spans="1:6" ht="48" x14ac:dyDescent="0.25">
      <c r="A36" s="39" t="s">
        <v>94</v>
      </c>
      <c r="B36" s="40" t="s">
        <v>672</v>
      </c>
      <c r="C36" s="41" t="s">
        <v>56</v>
      </c>
      <c r="D36" s="39"/>
      <c r="E36" s="42"/>
      <c r="F36" s="42"/>
    </row>
    <row r="37" spans="1:6" ht="24" x14ac:dyDescent="0.25">
      <c r="A37" s="43" t="s">
        <v>95</v>
      </c>
      <c r="B37" s="46" t="s">
        <v>673</v>
      </c>
      <c r="C37" s="44" t="s">
        <v>56</v>
      </c>
      <c r="D37" s="43"/>
      <c r="E37" s="45"/>
      <c r="F37" s="45"/>
    </row>
    <row r="38" spans="1:6" ht="36" x14ac:dyDescent="0.25">
      <c r="A38" s="39" t="s">
        <v>96</v>
      </c>
      <c r="B38" s="40" t="s">
        <v>674</v>
      </c>
      <c r="C38" s="41" t="s">
        <v>56</v>
      </c>
      <c r="D38" s="39"/>
      <c r="E38" s="42"/>
      <c r="F38" s="42"/>
    </row>
    <row r="39" spans="1:6" ht="24" x14ac:dyDescent="0.25">
      <c r="A39" s="43" t="s">
        <v>97</v>
      </c>
      <c r="B39" s="46" t="s">
        <v>675</v>
      </c>
      <c r="C39" s="44" t="s">
        <v>56</v>
      </c>
      <c r="D39" s="43"/>
      <c r="E39" s="45"/>
      <c r="F39" s="45"/>
    </row>
    <row r="40" spans="1:6" ht="24" x14ac:dyDescent="0.25">
      <c r="A40" s="39" t="s">
        <v>98</v>
      </c>
      <c r="B40" s="40" t="s">
        <v>676</v>
      </c>
      <c r="C40" s="41" t="s">
        <v>56</v>
      </c>
      <c r="D40" s="39"/>
      <c r="E40" s="42"/>
      <c r="F40" s="42"/>
    </row>
    <row r="41" spans="1:6" ht="36" x14ac:dyDescent="0.25">
      <c r="A41" s="43" t="s">
        <v>99</v>
      </c>
      <c r="B41" s="46" t="s">
        <v>677</v>
      </c>
      <c r="C41" s="44" t="s">
        <v>56</v>
      </c>
      <c r="D41" s="43"/>
      <c r="E41" s="45"/>
      <c r="F41" s="45"/>
    </row>
    <row r="42" spans="1:6" ht="48" x14ac:dyDescent="0.25">
      <c r="A42" s="39" t="s">
        <v>100</v>
      </c>
      <c r="B42" s="40" t="s">
        <v>678</v>
      </c>
      <c r="C42" s="41" t="s">
        <v>56</v>
      </c>
      <c r="D42" s="39"/>
      <c r="E42" s="42"/>
      <c r="F42" s="42"/>
    </row>
    <row r="43" spans="1:6" ht="72" x14ac:dyDescent="0.25">
      <c r="A43" s="43" t="s">
        <v>101</v>
      </c>
      <c r="B43" s="46" t="s">
        <v>679</v>
      </c>
      <c r="C43" s="44" t="s">
        <v>56</v>
      </c>
      <c r="D43" s="43"/>
      <c r="E43" s="45"/>
      <c r="F43" s="45"/>
    </row>
    <row r="44" spans="1:6" ht="36" x14ac:dyDescent="0.25">
      <c r="A44" s="39" t="s">
        <v>102</v>
      </c>
      <c r="B44" s="40" t="s">
        <v>680</v>
      </c>
      <c r="C44" s="41" t="s">
        <v>56</v>
      </c>
      <c r="D44" s="39"/>
      <c r="E44" s="42"/>
      <c r="F44" s="42"/>
    </row>
    <row r="45" spans="1:6" ht="60" x14ac:dyDescent="0.25">
      <c r="A45" s="43" t="s">
        <v>103</v>
      </c>
      <c r="B45" s="46" t="s">
        <v>681</v>
      </c>
      <c r="C45" s="44" t="s">
        <v>56</v>
      </c>
      <c r="D45" s="43"/>
      <c r="E45" s="45"/>
      <c r="F45" s="45"/>
    </row>
    <row r="46" spans="1:6" ht="72" x14ac:dyDescent="0.25">
      <c r="A46" s="39" t="s">
        <v>104</v>
      </c>
      <c r="B46" s="40" t="s">
        <v>682</v>
      </c>
      <c r="C46" s="41" t="s">
        <v>56</v>
      </c>
      <c r="D46" s="39"/>
      <c r="E46" s="42"/>
      <c r="F46" s="42"/>
    </row>
    <row r="47" spans="1:6" ht="60" x14ac:dyDescent="0.25">
      <c r="A47" s="43" t="s">
        <v>105</v>
      </c>
      <c r="B47" s="46" t="s">
        <v>683</v>
      </c>
      <c r="C47" s="44" t="s">
        <v>56</v>
      </c>
      <c r="D47" s="43"/>
      <c r="E47" s="45"/>
      <c r="F47" s="45"/>
    </row>
    <row r="48" spans="1:6" ht="48" x14ac:dyDescent="0.25">
      <c r="A48" s="39" t="s">
        <v>106</v>
      </c>
      <c r="B48" s="40" t="s">
        <v>684</v>
      </c>
      <c r="C48" s="41" t="s">
        <v>56</v>
      </c>
      <c r="D48" s="39"/>
      <c r="E48" s="42"/>
      <c r="F48" s="42"/>
    </row>
    <row r="49" spans="1:6" ht="36" x14ac:dyDescent="0.25">
      <c r="A49" s="43" t="s">
        <v>107</v>
      </c>
      <c r="B49" s="46" t="s">
        <v>685</v>
      </c>
      <c r="C49" s="44" t="s">
        <v>56</v>
      </c>
      <c r="D49" s="43"/>
      <c r="E49" s="45"/>
      <c r="F49" s="45"/>
    </row>
    <row r="50" spans="1:6" x14ac:dyDescent="0.25">
      <c r="A50" s="39" t="s">
        <v>108</v>
      </c>
      <c r="B50" s="40" t="s">
        <v>686</v>
      </c>
      <c r="C50" s="41" t="s">
        <v>56</v>
      </c>
      <c r="D50" s="39"/>
      <c r="E50" s="42"/>
      <c r="F50" s="42"/>
    </row>
    <row r="51" spans="1:6" ht="24" x14ac:dyDescent="0.25">
      <c r="A51" s="43" t="s">
        <v>109</v>
      </c>
      <c r="B51" s="46" t="s">
        <v>687</v>
      </c>
      <c r="C51" s="44" t="s">
        <v>56</v>
      </c>
      <c r="D51" s="43"/>
      <c r="E51" s="45"/>
      <c r="F51" s="45"/>
    </row>
    <row r="52" spans="1:6" x14ac:dyDescent="0.25">
      <c r="A52" s="39" t="s">
        <v>110</v>
      </c>
      <c r="B52" s="40" t="s">
        <v>259</v>
      </c>
      <c r="C52" s="41" t="s">
        <v>56</v>
      </c>
      <c r="D52" s="39"/>
      <c r="E52" s="42"/>
      <c r="F52" s="42"/>
    </row>
    <row r="53" spans="1:6" x14ac:dyDescent="0.25">
      <c r="A53" s="43" t="s">
        <v>111</v>
      </c>
      <c r="B53" s="46" t="s">
        <v>688</v>
      </c>
      <c r="C53" s="44" t="s">
        <v>56</v>
      </c>
      <c r="D53" s="43"/>
      <c r="E53" s="45"/>
      <c r="F53" s="45"/>
    </row>
    <row r="54" spans="1:6" ht="120" x14ac:dyDescent="0.25">
      <c r="A54" s="39" t="s">
        <v>112</v>
      </c>
      <c r="B54" s="40" t="s">
        <v>689</v>
      </c>
      <c r="C54" s="41" t="s">
        <v>56</v>
      </c>
      <c r="D54" s="39"/>
      <c r="E54" s="42"/>
      <c r="F54" s="42"/>
    </row>
    <row r="55" spans="1:6" ht="96" x14ac:dyDescent="0.25">
      <c r="A55" s="43" t="s">
        <v>113</v>
      </c>
      <c r="B55" s="46" t="s">
        <v>690</v>
      </c>
      <c r="C55" s="44" t="s">
        <v>56</v>
      </c>
      <c r="D55" s="43"/>
      <c r="E55" s="45"/>
      <c r="F55" s="45"/>
    </row>
    <row r="56" spans="1:6" ht="72" x14ac:dyDescent="0.25">
      <c r="A56" s="39" t="s">
        <v>114</v>
      </c>
      <c r="B56" s="40" t="s">
        <v>691</v>
      </c>
      <c r="C56" s="41" t="s">
        <v>56</v>
      </c>
      <c r="D56" s="39"/>
      <c r="E56" s="42"/>
      <c r="F56" s="42"/>
    </row>
    <row r="57" spans="1:6" ht="36" x14ac:dyDescent="0.25">
      <c r="A57" s="43" t="s">
        <v>115</v>
      </c>
      <c r="B57" s="46" t="s">
        <v>692</v>
      </c>
      <c r="C57" s="44" t="s">
        <v>56</v>
      </c>
      <c r="D57" s="43"/>
      <c r="E57" s="45"/>
      <c r="F57" s="45"/>
    </row>
    <row r="58" spans="1:6" ht="60" x14ac:dyDescent="0.25">
      <c r="A58" s="39" t="s">
        <v>116</v>
      </c>
      <c r="B58" s="40" t="s">
        <v>693</v>
      </c>
      <c r="C58" s="41" t="s">
        <v>56</v>
      </c>
      <c r="D58" s="39"/>
      <c r="E58" s="42"/>
      <c r="F58" s="42"/>
    </row>
    <row r="59" spans="1:6" ht="24" x14ac:dyDescent="0.25">
      <c r="A59" s="43" t="s">
        <v>118</v>
      </c>
      <c r="B59" s="46" t="s">
        <v>694</v>
      </c>
      <c r="C59" s="44" t="s">
        <v>56</v>
      </c>
      <c r="D59" s="43"/>
      <c r="E59" s="45"/>
      <c r="F59" s="45"/>
    </row>
    <row r="60" spans="1:6" ht="144" x14ac:dyDescent="0.25">
      <c r="A60" s="39" t="s">
        <v>119</v>
      </c>
      <c r="B60" s="40" t="s">
        <v>695</v>
      </c>
      <c r="C60" s="41" t="s">
        <v>696</v>
      </c>
      <c r="D60" s="39"/>
      <c r="E60" s="42"/>
      <c r="F60" s="42"/>
    </row>
    <row r="61" spans="1:6" x14ac:dyDescent="0.25">
      <c r="A61" s="43"/>
      <c r="B61" s="46"/>
      <c r="C61" s="44"/>
      <c r="D61" s="43"/>
      <c r="E61" s="45"/>
      <c r="F61" s="45"/>
    </row>
    <row r="63" spans="1:6" x14ac:dyDescent="0.25">
      <c r="A63" s="85" t="s">
        <v>160</v>
      </c>
      <c r="B63" s="85"/>
      <c r="C63" s="85"/>
      <c r="D63" s="85"/>
      <c r="E63" s="85" t="s">
        <v>161</v>
      </c>
      <c r="F63" s="85"/>
    </row>
  </sheetData>
  <sheetProtection algorithmName="SHA-512" hashValue="qa+dpC/zson9YXES2etU8hvlZsTli3O65ScY0G+oaMz2pohlVHhTNZyX6lCthXvknimAFN/j6afEThzCtNyjvg==" saltValue="YJXyfsNwHG/llGeU9gfJ2A==" spinCount="100000" sheet="1" objects="1" scenarios="1"/>
  <mergeCells count="16">
    <mergeCell ref="A10:F10"/>
    <mergeCell ref="A63:D63"/>
    <mergeCell ref="E63:F63"/>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7B2A-4E42-407B-B3E5-1D9BEBADAAFD}">
  <dimension ref="A1:F87"/>
  <sheetViews>
    <sheetView topLeftCell="A84" workbookViewId="0">
      <selection activeCell="B93" sqref="B9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Summary!A14</f>
        <v>13</v>
      </c>
      <c r="B3" s="10" t="str">
        <f>Summary!B14</f>
        <v>MGE50027</v>
      </c>
      <c r="C3" s="10">
        <f>Summary!D14</f>
        <v>0</v>
      </c>
      <c r="D3" s="89" t="str">
        <f>Summary!C14</f>
        <v xml:space="preserve">PUMP INFUSION	</v>
      </c>
      <c r="E3" s="89"/>
      <c r="F3" s="65">
        <f>Summary!K14</f>
        <v>0</v>
      </c>
    </row>
    <row r="4" spans="1:6" ht="37.15" customHeight="1" x14ac:dyDescent="0.25">
      <c r="A4" s="61" t="s">
        <v>27</v>
      </c>
      <c r="B4" s="86" t="s">
        <v>42</v>
      </c>
      <c r="C4" s="86"/>
      <c r="D4" s="61" t="s">
        <v>43</v>
      </c>
      <c r="E4" s="61" t="s">
        <v>23</v>
      </c>
      <c r="F4" s="61" t="s">
        <v>44</v>
      </c>
    </row>
    <row r="5" spans="1:6" ht="27" customHeight="1" x14ac:dyDescent="0.25">
      <c r="A5" s="48">
        <f>Summary!M14</f>
        <v>0</v>
      </c>
      <c r="B5" s="99">
        <f>Summary!G14</f>
        <v>0</v>
      </c>
      <c r="C5" s="89"/>
      <c r="D5" s="48">
        <f>Summary!P14</f>
        <v>0</v>
      </c>
      <c r="E5" s="65">
        <f>Summary!I14</f>
        <v>0</v>
      </c>
      <c r="F5" s="65">
        <f>Summary!J14</f>
        <v>0</v>
      </c>
    </row>
    <row r="6" spans="1:6" ht="24.75" customHeight="1" x14ac:dyDescent="0.25">
      <c r="A6" s="61" t="s">
        <v>45</v>
      </c>
      <c r="B6" s="61" t="s">
        <v>46</v>
      </c>
      <c r="C6" s="86" t="s">
        <v>47</v>
      </c>
      <c r="D6" s="86"/>
      <c r="E6" s="90" t="s">
        <v>31</v>
      </c>
      <c r="F6" s="91"/>
    </row>
    <row r="7" spans="1:6" ht="27" customHeight="1" x14ac:dyDescent="0.25">
      <c r="A7" s="47">
        <f>Summary!L14</f>
        <v>0</v>
      </c>
      <c r="B7" s="63">
        <f>Summary!N14</f>
        <v>0</v>
      </c>
      <c r="C7" s="99">
        <f>Summary!O14</f>
        <v>0</v>
      </c>
      <c r="D7" s="89"/>
      <c r="E7" s="92">
        <f>Summary!Q14</f>
        <v>0</v>
      </c>
      <c r="F7" s="93"/>
    </row>
    <row r="8" spans="1:6" ht="33.6" customHeight="1" x14ac:dyDescent="0.25">
      <c r="A8" s="86" t="s">
        <v>33</v>
      </c>
      <c r="B8" s="86"/>
      <c r="C8" s="37">
        <f>Summary!S14</f>
        <v>0</v>
      </c>
      <c r="D8" s="86" t="s">
        <v>34</v>
      </c>
      <c r="E8" s="86"/>
      <c r="F8" s="64">
        <f>Summary!T14</f>
        <v>0</v>
      </c>
    </row>
    <row r="9" spans="1:6" ht="38.25" customHeight="1" x14ac:dyDescent="0.25">
      <c r="A9" s="94" t="s">
        <v>32</v>
      </c>
      <c r="B9" s="95"/>
      <c r="C9" s="100">
        <f>Summary!R14</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705</v>
      </c>
      <c r="C12" s="41" t="s">
        <v>706</v>
      </c>
      <c r="D12" s="39"/>
      <c r="E12" s="42"/>
      <c r="F12" s="42"/>
    </row>
    <row r="13" spans="1:6" ht="24" x14ac:dyDescent="0.25">
      <c r="A13" s="43" t="s">
        <v>57</v>
      </c>
      <c r="B13" s="46" t="s">
        <v>707</v>
      </c>
      <c r="C13" s="44" t="s">
        <v>56</v>
      </c>
      <c r="D13" s="43"/>
      <c r="E13" s="45"/>
      <c r="F13" s="45"/>
    </row>
    <row r="14" spans="1:6" ht="24" x14ac:dyDescent="0.25">
      <c r="A14" s="39" t="s">
        <v>58</v>
      </c>
      <c r="B14" s="40" t="s">
        <v>708</v>
      </c>
      <c r="C14" s="41" t="s">
        <v>709</v>
      </c>
      <c r="D14" s="39"/>
      <c r="E14" s="42"/>
      <c r="F14" s="42"/>
    </row>
    <row r="15" spans="1:6" ht="32.65" customHeight="1" x14ac:dyDescent="0.25">
      <c r="A15" s="43" t="s">
        <v>60</v>
      </c>
      <c r="B15" s="46" t="s">
        <v>577</v>
      </c>
      <c r="C15" s="44" t="s">
        <v>710</v>
      </c>
      <c r="D15" s="43"/>
      <c r="E15" s="45"/>
      <c r="F15" s="45"/>
    </row>
    <row r="16" spans="1:6" ht="18" customHeight="1" x14ac:dyDescent="0.25">
      <c r="A16" s="39" t="s">
        <v>62</v>
      </c>
      <c r="B16" s="40" t="s">
        <v>711</v>
      </c>
      <c r="C16" s="41" t="s">
        <v>56</v>
      </c>
      <c r="D16" s="39"/>
      <c r="E16" s="42"/>
      <c r="F16" s="42"/>
    </row>
    <row r="17" spans="1:6" x14ac:dyDescent="0.25">
      <c r="A17" s="43" t="s">
        <v>64</v>
      </c>
      <c r="B17" s="46" t="s">
        <v>712</v>
      </c>
      <c r="C17" s="44" t="s">
        <v>713</v>
      </c>
      <c r="D17" s="43"/>
      <c r="E17" s="45"/>
      <c r="F17" s="45"/>
    </row>
    <row r="18" spans="1:6" ht="18" customHeight="1" x14ac:dyDescent="0.25">
      <c r="A18" s="39" t="s">
        <v>66</v>
      </c>
      <c r="B18" s="40" t="s">
        <v>714</v>
      </c>
      <c r="C18" s="41" t="s">
        <v>715</v>
      </c>
      <c r="D18" s="39"/>
      <c r="E18" s="42"/>
      <c r="F18" s="42"/>
    </row>
    <row r="19" spans="1:6" ht="18" customHeight="1" x14ac:dyDescent="0.25">
      <c r="A19" s="43" t="s">
        <v>68</v>
      </c>
      <c r="B19" s="46" t="s">
        <v>716</v>
      </c>
      <c r="C19" s="44" t="s">
        <v>717</v>
      </c>
      <c r="D19" s="43"/>
      <c r="E19" s="45"/>
      <c r="F19" s="45"/>
    </row>
    <row r="20" spans="1:6" ht="18" customHeight="1" x14ac:dyDescent="0.25">
      <c r="A20" s="39" t="s">
        <v>69</v>
      </c>
      <c r="B20" s="40" t="s">
        <v>718</v>
      </c>
      <c r="C20" s="41" t="s">
        <v>56</v>
      </c>
      <c r="D20" s="39"/>
      <c r="E20" s="42"/>
      <c r="F20" s="42"/>
    </row>
    <row r="21" spans="1:6" ht="39" customHeight="1" x14ac:dyDescent="0.25">
      <c r="A21" s="43" t="s">
        <v>70</v>
      </c>
      <c r="B21" s="46" t="s">
        <v>719</v>
      </c>
      <c r="C21" s="44" t="s">
        <v>56</v>
      </c>
      <c r="D21" s="43"/>
      <c r="E21" s="45"/>
      <c r="F21" s="45"/>
    </row>
    <row r="22" spans="1:6" ht="24" x14ac:dyDescent="0.25">
      <c r="A22" s="39" t="s">
        <v>72</v>
      </c>
      <c r="B22" s="40" t="s">
        <v>720</v>
      </c>
      <c r="C22" s="41" t="s">
        <v>721</v>
      </c>
      <c r="D22" s="39"/>
      <c r="E22" s="42"/>
      <c r="F22" s="42"/>
    </row>
    <row r="23" spans="1:6" x14ac:dyDescent="0.25">
      <c r="A23" s="43" t="s">
        <v>73</v>
      </c>
      <c r="B23" s="46" t="s">
        <v>722</v>
      </c>
      <c r="C23" s="44" t="s">
        <v>249</v>
      </c>
      <c r="D23" s="43"/>
      <c r="E23" s="45"/>
      <c r="F23" s="45"/>
    </row>
    <row r="24" spans="1:6" x14ac:dyDescent="0.25">
      <c r="A24" s="39" t="s">
        <v>75</v>
      </c>
      <c r="B24" s="40" t="s">
        <v>723</v>
      </c>
      <c r="C24" s="41" t="s">
        <v>56</v>
      </c>
      <c r="D24" s="39"/>
      <c r="E24" s="42"/>
      <c r="F24" s="42"/>
    </row>
    <row r="25" spans="1:6" x14ac:dyDescent="0.25">
      <c r="A25" s="43" t="s">
        <v>76</v>
      </c>
      <c r="B25" s="46" t="s">
        <v>724</v>
      </c>
      <c r="C25" s="44" t="s">
        <v>56</v>
      </c>
      <c r="D25" s="43"/>
      <c r="E25" s="45"/>
      <c r="F25" s="45"/>
    </row>
    <row r="26" spans="1:6" x14ac:dyDescent="0.25">
      <c r="A26" s="39" t="s">
        <v>78</v>
      </c>
      <c r="B26" s="40" t="s">
        <v>725</v>
      </c>
      <c r="C26" s="41" t="s">
        <v>56</v>
      </c>
      <c r="D26" s="39"/>
      <c r="E26" s="42"/>
      <c r="F26" s="42"/>
    </row>
    <row r="27" spans="1:6" ht="32.65" customHeight="1" x14ac:dyDescent="0.25">
      <c r="A27" s="43" t="s">
        <v>80</v>
      </c>
      <c r="B27" s="46" t="s">
        <v>726</v>
      </c>
      <c r="C27" s="44" t="s">
        <v>134</v>
      </c>
      <c r="D27" s="43"/>
      <c r="E27" s="45"/>
      <c r="F27" s="45"/>
    </row>
    <row r="28" spans="1:6" ht="18" customHeight="1" x14ac:dyDescent="0.25">
      <c r="A28" s="39" t="s">
        <v>82</v>
      </c>
      <c r="B28" s="40" t="s">
        <v>727</v>
      </c>
      <c r="C28" s="41" t="s">
        <v>728</v>
      </c>
      <c r="D28" s="39"/>
      <c r="E28" s="42"/>
      <c r="F28" s="42"/>
    </row>
    <row r="29" spans="1:6" ht="32.65" customHeight="1" x14ac:dyDescent="0.25">
      <c r="A29" s="43" t="s">
        <v>84</v>
      </c>
      <c r="B29" s="46" t="s">
        <v>729</v>
      </c>
      <c r="C29" s="44" t="s">
        <v>730</v>
      </c>
      <c r="D29" s="43"/>
      <c r="E29" s="45"/>
      <c r="F29" s="45"/>
    </row>
    <row r="30" spans="1:6" ht="24" x14ac:dyDescent="0.25">
      <c r="A30" s="39" t="s">
        <v>86</v>
      </c>
      <c r="B30" s="40" t="s">
        <v>731</v>
      </c>
      <c r="C30" s="41" t="s">
        <v>56</v>
      </c>
      <c r="D30" s="39"/>
      <c r="E30" s="42"/>
      <c r="F30" s="42"/>
    </row>
    <row r="31" spans="1:6" x14ac:dyDescent="0.25">
      <c r="A31" s="43" t="s">
        <v>88</v>
      </c>
      <c r="B31" s="46" t="s">
        <v>732</v>
      </c>
      <c r="C31" s="44" t="s">
        <v>56</v>
      </c>
      <c r="D31" s="43"/>
      <c r="E31" s="45"/>
      <c r="F31" s="45"/>
    </row>
    <row r="32" spans="1:6" ht="18" customHeight="1" x14ac:dyDescent="0.25">
      <c r="A32" s="39" t="s">
        <v>90</v>
      </c>
      <c r="B32" s="40" t="s">
        <v>733</v>
      </c>
      <c r="C32" s="41" t="s">
        <v>56</v>
      </c>
      <c r="D32" s="39"/>
      <c r="E32" s="42"/>
      <c r="F32" s="42"/>
    </row>
    <row r="33" spans="1:6" x14ac:dyDescent="0.25">
      <c r="A33" s="43" t="s">
        <v>91</v>
      </c>
      <c r="B33" s="46" t="s">
        <v>734</v>
      </c>
      <c r="C33" s="44" t="s">
        <v>56</v>
      </c>
      <c r="D33" s="43"/>
      <c r="E33" s="45"/>
      <c r="F33" s="45"/>
    </row>
    <row r="34" spans="1:6" x14ac:dyDescent="0.25">
      <c r="A34" s="39" t="s">
        <v>92</v>
      </c>
      <c r="B34" s="40" t="s">
        <v>735</v>
      </c>
      <c r="C34" s="41" t="s">
        <v>56</v>
      </c>
      <c r="D34" s="39"/>
      <c r="E34" s="42"/>
      <c r="F34" s="42"/>
    </row>
    <row r="35" spans="1:6" x14ac:dyDescent="0.25">
      <c r="A35" s="43" t="s">
        <v>93</v>
      </c>
      <c r="B35" s="46" t="s">
        <v>736</v>
      </c>
      <c r="C35" s="44" t="s">
        <v>56</v>
      </c>
      <c r="D35" s="43"/>
      <c r="E35" s="45"/>
      <c r="F35" s="45"/>
    </row>
    <row r="36" spans="1:6" x14ac:dyDescent="0.25">
      <c r="A36" s="39" t="s">
        <v>94</v>
      </c>
      <c r="B36" s="40" t="s">
        <v>737</v>
      </c>
      <c r="C36" s="41" t="s">
        <v>56</v>
      </c>
      <c r="D36" s="39"/>
      <c r="E36" s="42"/>
      <c r="F36" s="42"/>
    </row>
    <row r="37" spans="1:6" x14ac:dyDescent="0.25">
      <c r="A37" s="43" t="s">
        <v>95</v>
      </c>
      <c r="B37" s="46" t="s">
        <v>738</v>
      </c>
      <c r="C37" s="44" t="s">
        <v>56</v>
      </c>
      <c r="D37" s="43"/>
      <c r="E37" s="45"/>
      <c r="F37" s="45"/>
    </row>
    <row r="38" spans="1:6" x14ac:dyDescent="0.25">
      <c r="A38" s="39" t="s">
        <v>96</v>
      </c>
      <c r="B38" s="40" t="s">
        <v>739</v>
      </c>
      <c r="C38" s="41" t="s">
        <v>56</v>
      </c>
      <c r="D38" s="39"/>
      <c r="E38" s="42"/>
      <c r="F38" s="42"/>
    </row>
    <row r="39" spans="1:6" x14ac:dyDescent="0.25">
      <c r="A39" s="43" t="s">
        <v>97</v>
      </c>
      <c r="B39" s="46" t="s">
        <v>740</v>
      </c>
      <c r="C39" s="44" t="s">
        <v>56</v>
      </c>
      <c r="D39" s="43"/>
      <c r="E39" s="45"/>
      <c r="F39" s="45"/>
    </row>
    <row r="40" spans="1:6" x14ac:dyDescent="0.25">
      <c r="A40" s="39" t="s">
        <v>98</v>
      </c>
      <c r="B40" s="40" t="s">
        <v>741</v>
      </c>
      <c r="C40" s="41" t="s">
        <v>56</v>
      </c>
      <c r="D40" s="39"/>
      <c r="E40" s="42"/>
      <c r="F40" s="42"/>
    </row>
    <row r="41" spans="1:6" ht="24" x14ac:dyDescent="0.25">
      <c r="A41" s="43" t="s">
        <v>99</v>
      </c>
      <c r="B41" s="46" t="s">
        <v>742</v>
      </c>
      <c r="C41" s="44" t="s">
        <v>56</v>
      </c>
      <c r="D41" s="43"/>
      <c r="E41" s="45"/>
      <c r="F41" s="45"/>
    </row>
    <row r="42" spans="1:6" x14ac:dyDescent="0.25">
      <c r="A42" s="39" t="s">
        <v>100</v>
      </c>
      <c r="B42" s="40" t="s">
        <v>743</v>
      </c>
      <c r="C42" s="41" t="s">
        <v>56</v>
      </c>
      <c r="D42" s="39"/>
      <c r="E42" s="42"/>
      <c r="F42" s="42"/>
    </row>
    <row r="43" spans="1:6" x14ac:dyDescent="0.25">
      <c r="A43" s="43" t="s">
        <v>101</v>
      </c>
      <c r="B43" s="46" t="s">
        <v>744</v>
      </c>
      <c r="C43" s="44" t="s">
        <v>56</v>
      </c>
      <c r="D43" s="43"/>
      <c r="E43" s="45"/>
      <c r="F43" s="45"/>
    </row>
    <row r="44" spans="1:6" x14ac:dyDescent="0.25">
      <c r="A44" s="39" t="s">
        <v>102</v>
      </c>
      <c r="B44" s="40" t="s">
        <v>745</v>
      </c>
      <c r="C44" s="41" t="s">
        <v>56</v>
      </c>
      <c r="D44" s="39"/>
      <c r="E44" s="42"/>
      <c r="F44" s="42"/>
    </row>
    <row r="45" spans="1:6" x14ac:dyDescent="0.25">
      <c r="A45" s="43" t="s">
        <v>103</v>
      </c>
      <c r="B45" s="46" t="s">
        <v>746</v>
      </c>
      <c r="C45" s="44" t="s">
        <v>56</v>
      </c>
      <c r="D45" s="43"/>
      <c r="E45" s="45"/>
      <c r="F45" s="45"/>
    </row>
    <row r="46" spans="1:6" ht="60" x14ac:dyDescent="0.25">
      <c r="A46" s="39" t="s">
        <v>104</v>
      </c>
      <c r="B46" s="40" t="s">
        <v>747</v>
      </c>
      <c r="C46" s="41" t="s">
        <v>748</v>
      </c>
      <c r="D46" s="39"/>
      <c r="E46" s="42"/>
      <c r="F46" s="42"/>
    </row>
    <row r="47" spans="1:6" x14ac:dyDescent="0.25">
      <c r="A47" s="43" t="s">
        <v>105</v>
      </c>
      <c r="B47" s="46" t="s">
        <v>749</v>
      </c>
      <c r="C47" s="44" t="s">
        <v>750</v>
      </c>
      <c r="D47" s="43"/>
      <c r="E47" s="45"/>
      <c r="F47" s="45"/>
    </row>
    <row r="48" spans="1:6" x14ac:dyDescent="0.25">
      <c r="A48" s="39" t="s">
        <v>106</v>
      </c>
      <c r="B48" s="40" t="s">
        <v>751</v>
      </c>
      <c r="C48" s="41" t="s">
        <v>56</v>
      </c>
      <c r="D48" s="39"/>
      <c r="E48" s="42"/>
      <c r="F48" s="42"/>
    </row>
    <row r="49" spans="1:6" ht="84" x14ac:dyDescent="0.25">
      <c r="A49" s="43" t="s">
        <v>107</v>
      </c>
      <c r="B49" s="46" t="s">
        <v>362</v>
      </c>
      <c r="C49" s="44" t="s">
        <v>752</v>
      </c>
      <c r="D49" s="43"/>
      <c r="E49" s="45"/>
      <c r="F49" s="45"/>
    </row>
    <row r="50" spans="1:6" ht="24" x14ac:dyDescent="0.25">
      <c r="A50" s="39" t="s">
        <v>108</v>
      </c>
      <c r="B50" s="40" t="s">
        <v>753</v>
      </c>
      <c r="C50" s="41" t="s">
        <v>754</v>
      </c>
      <c r="D50" s="39"/>
      <c r="E50" s="42"/>
      <c r="F50" s="42"/>
    </row>
    <row r="51" spans="1:6" ht="24" x14ac:dyDescent="0.25">
      <c r="A51" s="43" t="s">
        <v>109</v>
      </c>
      <c r="B51" s="46" t="s">
        <v>755</v>
      </c>
      <c r="C51" s="44" t="s">
        <v>756</v>
      </c>
      <c r="D51" s="43"/>
      <c r="E51" s="45"/>
      <c r="F51" s="45"/>
    </row>
    <row r="52" spans="1:6" x14ac:dyDescent="0.25">
      <c r="A52" s="39" t="s">
        <v>110</v>
      </c>
      <c r="B52" s="40" t="s">
        <v>757</v>
      </c>
      <c r="C52" s="41" t="s">
        <v>56</v>
      </c>
      <c r="D52" s="39"/>
      <c r="E52" s="42"/>
      <c r="F52" s="42"/>
    </row>
    <row r="53" spans="1:6" ht="24" x14ac:dyDescent="0.25">
      <c r="A53" s="43" t="s">
        <v>111</v>
      </c>
      <c r="B53" s="46" t="s">
        <v>758</v>
      </c>
      <c r="C53" s="44" t="s">
        <v>759</v>
      </c>
      <c r="D53" s="43"/>
      <c r="E53" s="45"/>
      <c r="F53" s="45"/>
    </row>
    <row r="54" spans="1:6" ht="72" x14ac:dyDescent="0.25">
      <c r="A54" s="39" t="s">
        <v>112</v>
      </c>
      <c r="B54" s="40" t="s">
        <v>376</v>
      </c>
      <c r="C54" s="41" t="s">
        <v>760</v>
      </c>
      <c r="D54" s="39"/>
      <c r="E54" s="42"/>
      <c r="F54" s="42"/>
    </row>
    <row r="55" spans="1:6" ht="24" x14ac:dyDescent="0.25">
      <c r="A55" s="43" t="s">
        <v>113</v>
      </c>
      <c r="B55" s="46" t="s">
        <v>761</v>
      </c>
      <c r="C55" s="44" t="s">
        <v>762</v>
      </c>
      <c r="D55" s="43"/>
      <c r="E55" s="45"/>
      <c r="F55" s="45"/>
    </row>
    <row r="56" spans="1:6" ht="36" x14ac:dyDescent="0.25">
      <c r="A56" s="39" t="s">
        <v>114</v>
      </c>
      <c r="B56" s="40" t="s">
        <v>763</v>
      </c>
      <c r="C56" s="41" t="s">
        <v>764</v>
      </c>
      <c r="D56" s="39"/>
      <c r="E56" s="42"/>
      <c r="F56" s="42"/>
    </row>
    <row r="57" spans="1:6" x14ac:dyDescent="0.25">
      <c r="A57" s="43" t="s">
        <v>115</v>
      </c>
      <c r="B57" s="46" t="s">
        <v>763</v>
      </c>
      <c r="C57" s="44" t="s">
        <v>765</v>
      </c>
      <c r="D57" s="43"/>
      <c r="E57" s="45"/>
      <c r="F57" s="45"/>
    </row>
    <row r="58" spans="1:6" ht="24" x14ac:dyDescent="0.25">
      <c r="A58" s="39" t="s">
        <v>116</v>
      </c>
      <c r="B58" s="40" t="s">
        <v>766</v>
      </c>
      <c r="C58" s="41" t="s">
        <v>767</v>
      </c>
      <c r="D58" s="39"/>
      <c r="E58" s="42"/>
      <c r="F58" s="42"/>
    </row>
    <row r="59" spans="1:6" ht="48" x14ac:dyDescent="0.25">
      <c r="A59" s="43" t="s">
        <v>118</v>
      </c>
      <c r="B59" s="46" t="s">
        <v>768</v>
      </c>
      <c r="C59" s="44" t="s">
        <v>769</v>
      </c>
      <c r="D59" s="43"/>
      <c r="E59" s="45"/>
      <c r="F59" s="45"/>
    </row>
    <row r="60" spans="1:6" x14ac:dyDescent="0.25">
      <c r="A60" s="39" t="s">
        <v>119</v>
      </c>
      <c r="B60" s="40" t="s">
        <v>770</v>
      </c>
      <c r="C60" s="41" t="s">
        <v>771</v>
      </c>
      <c r="D60" s="39"/>
      <c r="E60" s="42"/>
      <c r="F60" s="42"/>
    </row>
    <row r="61" spans="1:6" x14ac:dyDescent="0.25">
      <c r="A61" s="43" t="s">
        <v>121</v>
      </c>
      <c r="B61" s="46" t="s">
        <v>343</v>
      </c>
      <c r="C61" s="44" t="s">
        <v>772</v>
      </c>
      <c r="D61" s="43"/>
      <c r="E61" s="45"/>
      <c r="F61" s="45"/>
    </row>
    <row r="62" spans="1:6" ht="60" x14ac:dyDescent="0.25">
      <c r="A62" s="39" t="s">
        <v>123</v>
      </c>
      <c r="B62" s="40" t="s">
        <v>747</v>
      </c>
      <c r="C62" s="41" t="s">
        <v>773</v>
      </c>
      <c r="D62" s="39"/>
      <c r="E62" s="42"/>
      <c r="F62" s="42"/>
    </row>
    <row r="63" spans="1:6" ht="84" x14ac:dyDescent="0.25">
      <c r="A63" s="43" t="s">
        <v>125</v>
      </c>
      <c r="B63" s="46" t="s">
        <v>774</v>
      </c>
      <c r="C63" s="44" t="s">
        <v>775</v>
      </c>
      <c r="D63" s="43"/>
      <c r="E63" s="45"/>
      <c r="F63" s="45"/>
    </row>
    <row r="64" spans="1:6" ht="36" x14ac:dyDescent="0.25">
      <c r="A64" s="39" t="s">
        <v>127</v>
      </c>
      <c r="B64" s="40" t="s">
        <v>776</v>
      </c>
      <c r="C64" s="41" t="s">
        <v>56</v>
      </c>
      <c r="D64" s="39"/>
      <c r="E64" s="42"/>
      <c r="F64" s="42"/>
    </row>
    <row r="65" spans="1:6" ht="24" x14ac:dyDescent="0.25">
      <c r="A65" s="43" t="s">
        <v>128</v>
      </c>
      <c r="B65" s="46" t="s">
        <v>777</v>
      </c>
      <c r="C65" s="44" t="s">
        <v>778</v>
      </c>
      <c r="D65" s="43"/>
      <c r="E65" s="45"/>
      <c r="F65" s="45"/>
    </row>
    <row r="66" spans="1:6" ht="24" x14ac:dyDescent="0.25">
      <c r="A66" s="39" t="s">
        <v>130</v>
      </c>
      <c r="B66" s="40" t="s">
        <v>779</v>
      </c>
      <c r="C66" s="41" t="s">
        <v>780</v>
      </c>
      <c r="D66" s="39"/>
      <c r="E66" s="42"/>
      <c r="F66" s="42"/>
    </row>
    <row r="67" spans="1:6" x14ac:dyDescent="0.25">
      <c r="A67" s="43" t="s">
        <v>131</v>
      </c>
      <c r="B67" s="46" t="s">
        <v>781</v>
      </c>
      <c r="C67" s="44" t="s">
        <v>782</v>
      </c>
      <c r="D67" s="43"/>
      <c r="E67" s="45"/>
      <c r="F67" s="45"/>
    </row>
    <row r="68" spans="1:6" ht="24" x14ac:dyDescent="0.25">
      <c r="A68" s="39" t="s">
        <v>132</v>
      </c>
      <c r="B68" s="40" t="s">
        <v>783</v>
      </c>
      <c r="C68" s="41" t="s">
        <v>784</v>
      </c>
      <c r="D68" s="39"/>
      <c r="E68" s="42"/>
      <c r="F68" s="42"/>
    </row>
    <row r="69" spans="1:6" ht="24" x14ac:dyDescent="0.25">
      <c r="A69" s="43" t="s">
        <v>133</v>
      </c>
      <c r="B69" s="46" t="s">
        <v>785</v>
      </c>
      <c r="C69" s="44" t="s">
        <v>786</v>
      </c>
      <c r="D69" s="43"/>
      <c r="E69" s="45"/>
      <c r="F69" s="45"/>
    </row>
    <row r="70" spans="1:6" ht="36" x14ac:dyDescent="0.25">
      <c r="A70" s="39" t="s">
        <v>135</v>
      </c>
      <c r="B70" s="40" t="s">
        <v>787</v>
      </c>
      <c r="C70" s="41" t="s">
        <v>56</v>
      </c>
      <c r="D70" s="39"/>
      <c r="E70" s="42"/>
      <c r="F70" s="42"/>
    </row>
    <row r="71" spans="1:6" ht="24" x14ac:dyDescent="0.25">
      <c r="A71" s="43" t="s">
        <v>137</v>
      </c>
      <c r="B71" s="46" t="s">
        <v>788</v>
      </c>
      <c r="C71" s="44" t="s">
        <v>56</v>
      </c>
      <c r="D71" s="43"/>
      <c r="E71" s="45"/>
      <c r="F71" s="45"/>
    </row>
    <row r="72" spans="1:6" ht="48" x14ac:dyDescent="0.25">
      <c r="A72" s="39" t="s">
        <v>139</v>
      </c>
      <c r="B72" s="40" t="s">
        <v>789</v>
      </c>
      <c r="C72" s="41" t="s">
        <v>56</v>
      </c>
      <c r="D72" s="39"/>
      <c r="E72" s="42"/>
      <c r="F72" s="42"/>
    </row>
    <row r="73" spans="1:6" ht="84" x14ac:dyDescent="0.25">
      <c r="A73" s="43" t="s">
        <v>140</v>
      </c>
      <c r="B73" s="46" t="s">
        <v>790</v>
      </c>
      <c r="C73" s="44" t="s">
        <v>56</v>
      </c>
      <c r="D73" s="43"/>
      <c r="E73" s="45"/>
      <c r="F73" s="45"/>
    </row>
    <row r="74" spans="1:6" ht="24" x14ac:dyDescent="0.25">
      <c r="A74" s="39" t="s">
        <v>141</v>
      </c>
      <c r="B74" s="40" t="s">
        <v>791</v>
      </c>
      <c r="C74" s="41" t="s">
        <v>792</v>
      </c>
      <c r="D74" s="39"/>
      <c r="E74" s="42"/>
      <c r="F74" s="42"/>
    </row>
    <row r="75" spans="1:6" ht="72" x14ac:dyDescent="0.25">
      <c r="A75" s="43" t="s">
        <v>143</v>
      </c>
      <c r="B75" s="46" t="s">
        <v>793</v>
      </c>
      <c r="C75" s="44" t="s">
        <v>56</v>
      </c>
      <c r="D75" s="43"/>
      <c r="E75" s="45"/>
      <c r="F75" s="45"/>
    </row>
    <row r="76" spans="1:6" ht="24" x14ac:dyDescent="0.25">
      <c r="A76" s="39" t="s">
        <v>145</v>
      </c>
      <c r="B76" s="40" t="s">
        <v>794</v>
      </c>
      <c r="C76" s="41" t="s">
        <v>706</v>
      </c>
      <c r="D76" s="39"/>
      <c r="E76" s="42"/>
      <c r="F76" s="42"/>
    </row>
    <row r="77" spans="1:6" ht="48" x14ac:dyDescent="0.25">
      <c r="A77" s="43" t="s">
        <v>146</v>
      </c>
      <c r="B77" s="46" t="s">
        <v>795</v>
      </c>
      <c r="C77" s="44" t="s">
        <v>796</v>
      </c>
      <c r="D77" s="43"/>
      <c r="E77" s="45"/>
      <c r="F77" s="45"/>
    </row>
    <row r="78" spans="1:6" ht="48" x14ac:dyDescent="0.25">
      <c r="A78" s="39" t="s">
        <v>148</v>
      </c>
      <c r="B78" s="40" t="s">
        <v>789</v>
      </c>
      <c r="C78" s="41" t="s">
        <v>56</v>
      </c>
      <c r="D78" s="39"/>
      <c r="E78" s="42"/>
      <c r="F78" s="42"/>
    </row>
    <row r="79" spans="1:6" ht="84" x14ac:dyDescent="0.25">
      <c r="A79" s="43" t="s">
        <v>150</v>
      </c>
      <c r="B79" s="46" t="s">
        <v>790</v>
      </c>
      <c r="C79" s="44" t="s">
        <v>56</v>
      </c>
      <c r="D79" s="43"/>
      <c r="E79" s="45"/>
      <c r="F79" s="45"/>
    </row>
    <row r="80" spans="1:6" ht="84" x14ac:dyDescent="0.25">
      <c r="A80" s="39" t="s">
        <v>151</v>
      </c>
      <c r="B80" s="40" t="s">
        <v>797</v>
      </c>
      <c r="C80" s="41" t="s">
        <v>249</v>
      </c>
      <c r="D80" s="39"/>
      <c r="E80" s="42"/>
      <c r="F80" s="42"/>
    </row>
    <row r="81" spans="1:6" ht="156" x14ac:dyDescent="0.25">
      <c r="A81" s="43" t="s">
        <v>152</v>
      </c>
      <c r="B81" s="46" t="s">
        <v>798</v>
      </c>
      <c r="C81" s="44" t="s">
        <v>799</v>
      </c>
      <c r="D81" s="43"/>
      <c r="E81" s="45"/>
      <c r="F81" s="45"/>
    </row>
    <row r="82" spans="1:6" ht="48" x14ac:dyDescent="0.25">
      <c r="A82" s="39" t="s">
        <v>153</v>
      </c>
      <c r="B82" s="40" t="s">
        <v>800</v>
      </c>
      <c r="C82" s="41" t="s">
        <v>801</v>
      </c>
      <c r="D82" s="39"/>
      <c r="E82" s="42"/>
      <c r="F82" s="42"/>
    </row>
    <row r="83" spans="1:6" ht="48" x14ac:dyDescent="0.25">
      <c r="A83" s="43" t="s">
        <v>154</v>
      </c>
      <c r="B83" s="46" t="s">
        <v>802</v>
      </c>
      <c r="C83" s="44" t="s">
        <v>803</v>
      </c>
      <c r="D83" s="43"/>
      <c r="E83" s="45"/>
      <c r="F83" s="45"/>
    </row>
    <row r="84" spans="1:6" ht="84" x14ac:dyDescent="0.25">
      <c r="A84" s="39" t="s">
        <v>156</v>
      </c>
      <c r="B84" s="40" t="s">
        <v>804</v>
      </c>
      <c r="C84" s="41" t="s">
        <v>805</v>
      </c>
      <c r="D84" s="39"/>
      <c r="E84" s="42"/>
      <c r="F84" s="42"/>
    </row>
    <row r="85" spans="1:6" x14ac:dyDescent="0.25">
      <c r="A85" s="43"/>
      <c r="B85" s="46"/>
      <c r="C85" s="44"/>
      <c r="D85" s="43"/>
      <c r="E85" s="45"/>
      <c r="F85" s="45"/>
    </row>
    <row r="87" spans="1:6" x14ac:dyDescent="0.25">
      <c r="A87" s="85" t="s">
        <v>160</v>
      </c>
      <c r="B87" s="85"/>
      <c r="C87" s="85"/>
      <c r="D87" s="85"/>
      <c r="E87" s="85" t="s">
        <v>161</v>
      </c>
      <c r="F87" s="85"/>
    </row>
  </sheetData>
  <sheetProtection algorithmName="SHA-512" hashValue="sO2IPt20GzSXt/JJLoQthDrkYIfnHzR12z9SHEW8ypjT/74hZO7kdtVJxQSw3OdvjaXUp1y0CWqFlWe7DjB+IA==" saltValue="Y24l4eqAGw5DUtAM7n53mg==" spinCount="100000" sheet="1" objects="1" scenarios="1"/>
  <mergeCells count="16">
    <mergeCell ref="A10:F10"/>
    <mergeCell ref="A87:D87"/>
    <mergeCell ref="E87:F87"/>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4E7EC-4E7F-40F1-8F8A-BA2F70A941CD}">
  <dimension ref="A1:F102"/>
  <sheetViews>
    <sheetView workbookViewId="0">
      <selection activeCell="J103" sqref="J10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Summary!A15</f>
        <v>14</v>
      </c>
      <c r="B3" s="10" t="str">
        <f>Summary!B15</f>
        <v>MIC10025</v>
      </c>
      <c r="C3" s="10">
        <f>Summary!D15</f>
        <v>0</v>
      </c>
      <c r="D3" s="89" t="str">
        <f>Summary!C15</f>
        <v>MONITOR PHYSIOLOGICAL BEDSIDE 15 INCH</v>
      </c>
      <c r="E3" s="89"/>
      <c r="F3" s="65">
        <f>Summary!K15</f>
        <v>0</v>
      </c>
    </row>
    <row r="4" spans="1:6" ht="37.15" customHeight="1" x14ac:dyDescent="0.25">
      <c r="A4" s="61" t="s">
        <v>27</v>
      </c>
      <c r="B4" s="86" t="s">
        <v>42</v>
      </c>
      <c r="C4" s="86"/>
      <c r="D4" s="61" t="s">
        <v>43</v>
      </c>
      <c r="E4" s="61" t="s">
        <v>23</v>
      </c>
      <c r="F4" s="61" t="s">
        <v>44</v>
      </c>
    </row>
    <row r="5" spans="1:6" ht="27" customHeight="1" x14ac:dyDescent="0.25">
      <c r="A5" s="48">
        <f>Summary!M15</f>
        <v>0</v>
      </c>
      <c r="B5" s="99">
        <f>Summary!G15</f>
        <v>0</v>
      </c>
      <c r="C5" s="89"/>
      <c r="D5" s="48">
        <f>Summary!P15</f>
        <v>0</v>
      </c>
      <c r="E5" s="65">
        <f>Summary!I15</f>
        <v>0</v>
      </c>
      <c r="F5" s="65">
        <f>Summary!J15</f>
        <v>0</v>
      </c>
    </row>
    <row r="6" spans="1:6" ht="24.75" customHeight="1" x14ac:dyDescent="0.25">
      <c r="A6" s="61" t="s">
        <v>45</v>
      </c>
      <c r="B6" s="61" t="s">
        <v>46</v>
      </c>
      <c r="C6" s="86" t="s">
        <v>47</v>
      </c>
      <c r="D6" s="86"/>
      <c r="E6" s="90" t="s">
        <v>31</v>
      </c>
      <c r="F6" s="91"/>
    </row>
    <row r="7" spans="1:6" ht="27" customHeight="1" x14ac:dyDescent="0.25">
      <c r="A7" s="47">
        <f>Summary!L15</f>
        <v>0</v>
      </c>
      <c r="B7" s="63">
        <f>Summary!N15</f>
        <v>0</v>
      </c>
      <c r="C7" s="99">
        <f>Summary!O15</f>
        <v>0</v>
      </c>
      <c r="D7" s="89"/>
      <c r="E7" s="92">
        <f>Summary!Q15</f>
        <v>0</v>
      </c>
      <c r="F7" s="93"/>
    </row>
    <row r="8" spans="1:6" ht="33.6" customHeight="1" x14ac:dyDescent="0.25">
      <c r="A8" s="86" t="s">
        <v>33</v>
      </c>
      <c r="B8" s="86"/>
      <c r="C8" s="37">
        <f>Summary!S15</f>
        <v>0</v>
      </c>
      <c r="D8" s="86" t="s">
        <v>34</v>
      </c>
      <c r="E8" s="86"/>
      <c r="F8" s="64">
        <f>Summary!T15</f>
        <v>0</v>
      </c>
    </row>
    <row r="9" spans="1:6" ht="38.25" customHeight="1" x14ac:dyDescent="0.25">
      <c r="A9" s="94" t="s">
        <v>32</v>
      </c>
      <c r="B9" s="95"/>
      <c r="C9" s="100">
        <f>Summary!R15</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809</v>
      </c>
      <c r="C12" s="41" t="s">
        <v>56</v>
      </c>
      <c r="D12" s="39"/>
      <c r="E12" s="42"/>
      <c r="F12" s="42"/>
    </row>
    <row r="13" spans="1:6" ht="48" x14ac:dyDescent="0.25">
      <c r="A13" s="43" t="s">
        <v>57</v>
      </c>
      <c r="B13" s="46" t="s">
        <v>810</v>
      </c>
      <c r="C13" s="44" t="s">
        <v>56</v>
      </c>
      <c r="D13" s="43"/>
      <c r="E13" s="45"/>
      <c r="F13" s="45"/>
    </row>
    <row r="14" spans="1:6" ht="60" x14ac:dyDescent="0.25">
      <c r="A14" s="39" t="s">
        <v>58</v>
      </c>
      <c r="B14" s="40" t="s">
        <v>811</v>
      </c>
      <c r="C14" s="41" t="s">
        <v>56</v>
      </c>
      <c r="D14" s="39"/>
      <c r="E14" s="42"/>
      <c r="F14" s="42"/>
    </row>
    <row r="15" spans="1:6" ht="32.65" customHeight="1" x14ac:dyDescent="0.25">
      <c r="A15" s="43" t="s">
        <v>60</v>
      </c>
      <c r="B15" s="46" t="s">
        <v>812</v>
      </c>
      <c r="C15" s="44" t="s">
        <v>56</v>
      </c>
      <c r="D15" s="43"/>
      <c r="E15" s="45"/>
      <c r="F15" s="45"/>
    </row>
    <row r="16" spans="1:6" ht="18" customHeight="1" x14ac:dyDescent="0.25">
      <c r="A16" s="39" t="s">
        <v>62</v>
      </c>
      <c r="B16" s="40" t="s">
        <v>813</v>
      </c>
      <c r="C16" s="41" t="s">
        <v>56</v>
      </c>
      <c r="D16" s="39"/>
      <c r="E16" s="42"/>
      <c r="F16" s="42"/>
    </row>
    <row r="17" spans="1:6" ht="60" x14ac:dyDescent="0.25">
      <c r="A17" s="43" t="s">
        <v>64</v>
      </c>
      <c r="B17" s="46" t="s">
        <v>814</v>
      </c>
      <c r="C17" s="44" t="s">
        <v>56</v>
      </c>
      <c r="D17" s="43"/>
      <c r="E17" s="45"/>
      <c r="F17" s="45"/>
    </row>
    <row r="18" spans="1:6" ht="18" customHeight="1" x14ac:dyDescent="0.25">
      <c r="A18" s="39" t="s">
        <v>66</v>
      </c>
      <c r="B18" s="40" t="s">
        <v>815</v>
      </c>
      <c r="C18" s="41" t="s">
        <v>56</v>
      </c>
      <c r="D18" s="39"/>
      <c r="E18" s="42"/>
      <c r="F18" s="42"/>
    </row>
    <row r="19" spans="1:6" ht="18" customHeight="1" x14ac:dyDescent="0.25">
      <c r="A19" s="43" t="s">
        <v>68</v>
      </c>
      <c r="B19" s="46" t="s">
        <v>816</v>
      </c>
      <c r="C19" s="44" t="s">
        <v>56</v>
      </c>
      <c r="D19" s="43"/>
      <c r="E19" s="45"/>
      <c r="F19" s="45"/>
    </row>
    <row r="20" spans="1:6" ht="18" customHeight="1" x14ac:dyDescent="0.25">
      <c r="A20" s="39" t="s">
        <v>69</v>
      </c>
      <c r="B20" s="40" t="s">
        <v>817</v>
      </c>
      <c r="C20" s="41" t="s">
        <v>56</v>
      </c>
      <c r="D20" s="39"/>
      <c r="E20" s="42"/>
      <c r="F20" s="42"/>
    </row>
    <row r="21" spans="1:6" ht="39" customHeight="1" x14ac:dyDescent="0.25">
      <c r="A21" s="43" t="s">
        <v>70</v>
      </c>
      <c r="B21" s="46" t="s">
        <v>818</v>
      </c>
      <c r="C21" s="44" t="s">
        <v>56</v>
      </c>
      <c r="D21" s="43"/>
      <c r="E21" s="45"/>
      <c r="F21" s="45"/>
    </row>
    <row r="22" spans="1:6" ht="168" x14ac:dyDescent="0.25">
      <c r="A22" s="39" t="s">
        <v>72</v>
      </c>
      <c r="B22" s="40" t="s">
        <v>819</v>
      </c>
      <c r="C22" s="41" t="s">
        <v>56</v>
      </c>
      <c r="D22" s="39"/>
      <c r="E22" s="42"/>
      <c r="F22" s="42"/>
    </row>
    <row r="23" spans="1:6" ht="36" x14ac:dyDescent="0.25">
      <c r="A23" s="43" t="s">
        <v>73</v>
      </c>
      <c r="B23" s="46" t="s">
        <v>820</v>
      </c>
      <c r="C23" s="44" t="s">
        <v>56</v>
      </c>
      <c r="D23" s="43"/>
      <c r="E23" s="45"/>
      <c r="F23" s="45"/>
    </row>
    <row r="24" spans="1:6" ht="84" x14ac:dyDescent="0.25">
      <c r="A24" s="39" t="s">
        <v>75</v>
      </c>
      <c r="B24" s="40" t="s">
        <v>821</v>
      </c>
      <c r="C24" s="41" t="s">
        <v>56</v>
      </c>
      <c r="D24" s="39"/>
      <c r="E24" s="42"/>
      <c r="F24" s="42"/>
    </row>
    <row r="25" spans="1:6" ht="132" x14ac:dyDescent="0.25">
      <c r="A25" s="43" t="s">
        <v>76</v>
      </c>
      <c r="B25" s="46" t="s">
        <v>822</v>
      </c>
      <c r="C25" s="44" t="s">
        <v>56</v>
      </c>
      <c r="D25" s="43"/>
      <c r="E25" s="45"/>
      <c r="F25" s="45"/>
    </row>
    <row r="26" spans="1:6" ht="204" x14ac:dyDescent="0.25">
      <c r="A26" s="39" t="s">
        <v>78</v>
      </c>
      <c r="B26" s="40" t="s">
        <v>823</v>
      </c>
      <c r="C26" s="41" t="s">
        <v>56</v>
      </c>
      <c r="D26" s="39"/>
      <c r="E26" s="42"/>
      <c r="F26" s="42"/>
    </row>
    <row r="27" spans="1:6" ht="32.65" customHeight="1" x14ac:dyDescent="0.25">
      <c r="A27" s="43" t="s">
        <v>80</v>
      </c>
      <c r="B27" s="46" t="s">
        <v>824</v>
      </c>
      <c r="C27" s="44" t="s">
        <v>56</v>
      </c>
      <c r="D27" s="43"/>
      <c r="E27" s="45"/>
      <c r="F27" s="45"/>
    </row>
    <row r="28" spans="1:6" ht="18" customHeight="1" x14ac:dyDescent="0.25">
      <c r="A28" s="39" t="s">
        <v>82</v>
      </c>
      <c r="B28" s="40" t="s">
        <v>825</v>
      </c>
      <c r="C28" s="41" t="s">
        <v>56</v>
      </c>
      <c r="D28" s="39"/>
      <c r="E28" s="42"/>
      <c r="F28" s="42"/>
    </row>
    <row r="29" spans="1:6" ht="32.65" customHeight="1" x14ac:dyDescent="0.25">
      <c r="A29" s="43" t="s">
        <v>84</v>
      </c>
      <c r="B29" s="46" t="s">
        <v>826</v>
      </c>
      <c r="C29" s="44" t="s">
        <v>56</v>
      </c>
      <c r="D29" s="43"/>
      <c r="E29" s="45"/>
      <c r="F29" s="45"/>
    </row>
    <row r="30" spans="1:6" ht="96" x14ac:dyDescent="0.25">
      <c r="A30" s="39" t="s">
        <v>86</v>
      </c>
      <c r="B30" s="40" t="s">
        <v>827</v>
      </c>
      <c r="C30" s="41" t="s">
        <v>56</v>
      </c>
      <c r="D30" s="39"/>
      <c r="E30" s="42"/>
      <c r="F30" s="42"/>
    </row>
    <row r="31" spans="1:6" ht="72" x14ac:dyDescent="0.25">
      <c r="A31" s="43" t="s">
        <v>88</v>
      </c>
      <c r="B31" s="46" t="s">
        <v>828</v>
      </c>
      <c r="C31" s="44" t="s">
        <v>56</v>
      </c>
      <c r="D31" s="43"/>
      <c r="E31" s="45"/>
      <c r="F31" s="45"/>
    </row>
    <row r="32" spans="1:6" ht="18" customHeight="1" x14ac:dyDescent="0.25">
      <c r="A32" s="39" t="s">
        <v>90</v>
      </c>
      <c r="B32" s="40" t="s">
        <v>829</v>
      </c>
      <c r="C32" s="41" t="s">
        <v>56</v>
      </c>
      <c r="D32" s="39"/>
      <c r="E32" s="42"/>
      <c r="F32" s="42"/>
    </row>
    <row r="33" spans="1:6" x14ac:dyDescent="0.25">
      <c r="A33" s="43" t="s">
        <v>91</v>
      </c>
      <c r="B33" s="46" t="s">
        <v>830</v>
      </c>
      <c r="C33" s="44" t="s">
        <v>56</v>
      </c>
      <c r="D33" s="43"/>
      <c r="E33" s="45"/>
      <c r="F33" s="45"/>
    </row>
    <row r="34" spans="1:6" x14ac:dyDescent="0.25">
      <c r="A34" s="39" t="s">
        <v>92</v>
      </c>
      <c r="B34" s="40" t="s">
        <v>831</v>
      </c>
      <c r="C34" s="41" t="s">
        <v>56</v>
      </c>
      <c r="D34" s="39"/>
      <c r="E34" s="42"/>
      <c r="F34" s="42"/>
    </row>
    <row r="35" spans="1:6" x14ac:dyDescent="0.25">
      <c r="A35" s="43" t="s">
        <v>93</v>
      </c>
      <c r="B35" s="46" t="s">
        <v>832</v>
      </c>
      <c r="C35" s="44" t="s">
        <v>56</v>
      </c>
      <c r="D35" s="43"/>
      <c r="E35" s="45"/>
      <c r="F35" s="45"/>
    </row>
    <row r="36" spans="1:6" ht="48" x14ac:dyDescent="0.25">
      <c r="A36" s="39" t="s">
        <v>94</v>
      </c>
      <c r="B36" s="40" t="s">
        <v>833</v>
      </c>
      <c r="C36" s="41" t="s">
        <v>56</v>
      </c>
      <c r="D36" s="39"/>
      <c r="E36" s="42"/>
      <c r="F36" s="42"/>
    </row>
    <row r="37" spans="1:6" ht="24" x14ac:dyDescent="0.25">
      <c r="A37" s="43" t="s">
        <v>95</v>
      </c>
      <c r="B37" s="46" t="s">
        <v>834</v>
      </c>
      <c r="C37" s="44" t="s">
        <v>56</v>
      </c>
      <c r="D37" s="43"/>
      <c r="E37" s="45"/>
      <c r="F37" s="45"/>
    </row>
    <row r="38" spans="1:6" ht="36" x14ac:dyDescent="0.25">
      <c r="A38" s="39" t="s">
        <v>96</v>
      </c>
      <c r="B38" s="40" t="s">
        <v>835</v>
      </c>
      <c r="C38" s="41" t="s">
        <v>56</v>
      </c>
      <c r="D38" s="39"/>
      <c r="E38" s="42"/>
      <c r="F38" s="42"/>
    </row>
    <row r="39" spans="1:6" x14ac:dyDescent="0.25">
      <c r="A39" s="43" t="s">
        <v>97</v>
      </c>
      <c r="B39" s="46" t="s">
        <v>836</v>
      </c>
      <c r="C39" s="44" t="s">
        <v>56</v>
      </c>
      <c r="D39" s="43"/>
      <c r="E39" s="45"/>
      <c r="F39" s="45"/>
    </row>
    <row r="40" spans="1:6" ht="24" x14ac:dyDescent="0.25">
      <c r="A40" s="39" t="s">
        <v>98</v>
      </c>
      <c r="B40" s="40" t="s">
        <v>837</v>
      </c>
      <c r="C40" s="41" t="s">
        <v>56</v>
      </c>
      <c r="D40" s="39"/>
      <c r="E40" s="42"/>
      <c r="F40" s="42"/>
    </row>
    <row r="41" spans="1:6" ht="24" x14ac:dyDescent="0.25">
      <c r="A41" s="43" t="s">
        <v>99</v>
      </c>
      <c r="B41" s="46" t="s">
        <v>838</v>
      </c>
      <c r="C41" s="44" t="s">
        <v>56</v>
      </c>
      <c r="D41" s="43"/>
      <c r="E41" s="45"/>
      <c r="F41" s="45"/>
    </row>
    <row r="42" spans="1:6" x14ac:dyDescent="0.25">
      <c r="A42" s="39" t="s">
        <v>100</v>
      </c>
      <c r="B42" s="40" t="s">
        <v>839</v>
      </c>
      <c r="C42" s="41" t="s">
        <v>56</v>
      </c>
      <c r="D42" s="39"/>
      <c r="E42" s="42"/>
      <c r="F42" s="42"/>
    </row>
    <row r="43" spans="1:6" ht="24" x14ac:dyDescent="0.25">
      <c r="A43" s="43" t="s">
        <v>101</v>
      </c>
      <c r="B43" s="46" t="s">
        <v>840</v>
      </c>
      <c r="C43" s="44" t="s">
        <v>56</v>
      </c>
      <c r="D43" s="43"/>
      <c r="E43" s="45"/>
      <c r="F43" s="45"/>
    </row>
    <row r="44" spans="1:6" x14ac:dyDescent="0.25">
      <c r="A44" s="39" t="s">
        <v>102</v>
      </c>
      <c r="B44" s="40" t="s">
        <v>841</v>
      </c>
      <c r="C44" s="41" t="s">
        <v>56</v>
      </c>
      <c r="D44" s="39"/>
      <c r="E44" s="42"/>
      <c r="F44" s="42"/>
    </row>
    <row r="45" spans="1:6" ht="24" x14ac:dyDescent="0.25">
      <c r="A45" s="43" t="s">
        <v>103</v>
      </c>
      <c r="B45" s="46" t="s">
        <v>842</v>
      </c>
      <c r="C45" s="44" t="s">
        <v>56</v>
      </c>
      <c r="D45" s="43"/>
      <c r="E45" s="45"/>
      <c r="F45" s="45"/>
    </row>
    <row r="46" spans="1:6" ht="36" x14ac:dyDescent="0.25">
      <c r="A46" s="39" t="s">
        <v>104</v>
      </c>
      <c r="B46" s="40" t="s">
        <v>843</v>
      </c>
      <c r="C46" s="41" t="s">
        <v>56</v>
      </c>
      <c r="D46" s="39"/>
      <c r="E46" s="42"/>
      <c r="F46" s="42"/>
    </row>
    <row r="47" spans="1:6" ht="120" x14ac:dyDescent="0.25">
      <c r="A47" s="43" t="s">
        <v>105</v>
      </c>
      <c r="B47" s="46" t="s">
        <v>844</v>
      </c>
      <c r="C47" s="44" t="s">
        <v>56</v>
      </c>
      <c r="D47" s="43"/>
      <c r="E47" s="45"/>
      <c r="F47" s="45"/>
    </row>
    <row r="48" spans="1:6" ht="48" x14ac:dyDescent="0.25">
      <c r="A48" s="39" t="s">
        <v>106</v>
      </c>
      <c r="B48" s="40" t="s">
        <v>845</v>
      </c>
      <c r="C48" s="41" t="s">
        <v>56</v>
      </c>
      <c r="D48" s="39"/>
      <c r="E48" s="42"/>
      <c r="F48" s="42"/>
    </row>
    <row r="49" spans="1:6" ht="36" x14ac:dyDescent="0.25">
      <c r="A49" s="43" t="s">
        <v>107</v>
      </c>
      <c r="B49" s="46" t="s">
        <v>846</v>
      </c>
      <c r="C49" s="44" t="s">
        <v>56</v>
      </c>
      <c r="D49" s="43"/>
      <c r="E49" s="45"/>
      <c r="F49" s="45"/>
    </row>
    <row r="50" spans="1:6" x14ac:dyDescent="0.25">
      <c r="A50" s="39" t="s">
        <v>108</v>
      </c>
      <c r="B50" s="40" t="s">
        <v>847</v>
      </c>
      <c r="C50" s="41" t="s">
        <v>56</v>
      </c>
      <c r="D50" s="39"/>
      <c r="E50" s="42"/>
      <c r="F50" s="42"/>
    </row>
    <row r="51" spans="1:6" ht="60" x14ac:dyDescent="0.25">
      <c r="A51" s="43" t="s">
        <v>109</v>
      </c>
      <c r="B51" s="46" t="s">
        <v>848</v>
      </c>
      <c r="C51" s="44" t="s">
        <v>56</v>
      </c>
      <c r="D51" s="43"/>
      <c r="E51" s="45"/>
      <c r="F51" s="45"/>
    </row>
    <row r="52" spans="1:6" ht="36" x14ac:dyDescent="0.25">
      <c r="A52" s="39" t="s">
        <v>110</v>
      </c>
      <c r="B52" s="40" t="s">
        <v>849</v>
      </c>
      <c r="C52" s="41" t="s">
        <v>56</v>
      </c>
      <c r="D52" s="39"/>
      <c r="E52" s="42"/>
      <c r="F52" s="42"/>
    </row>
    <row r="53" spans="1:6" ht="60" x14ac:dyDescent="0.25">
      <c r="A53" s="43" t="s">
        <v>111</v>
      </c>
      <c r="B53" s="46" t="s">
        <v>850</v>
      </c>
      <c r="C53" s="44" t="s">
        <v>56</v>
      </c>
      <c r="D53" s="43"/>
      <c r="E53" s="45"/>
      <c r="F53" s="45"/>
    </row>
    <row r="54" spans="1:6" ht="72" x14ac:dyDescent="0.25">
      <c r="A54" s="39" t="s">
        <v>112</v>
      </c>
      <c r="B54" s="40" t="s">
        <v>851</v>
      </c>
      <c r="C54" s="41" t="s">
        <v>56</v>
      </c>
      <c r="D54" s="39"/>
      <c r="E54" s="42"/>
      <c r="F54" s="42"/>
    </row>
    <row r="55" spans="1:6" x14ac:dyDescent="0.25">
      <c r="A55" s="43" t="s">
        <v>113</v>
      </c>
      <c r="B55" s="46" t="s">
        <v>852</v>
      </c>
      <c r="C55" s="44" t="s">
        <v>56</v>
      </c>
      <c r="D55" s="43"/>
      <c r="E55" s="45"/>
      <c r="F55" s="45"/>
    </row>
    <row r="56" spans="1:6" ht="24" x14ac:dyDescent="0.25">
      <c r="A56" s="39" t="s">
        <v>114</v>
      </c>
      <c r="B56" s="40" t="s">
        <v>853</v>
      </c>
      <c r="C56" s="41" t="s">
        <v>56</v>
      </c>
      <c r="D56" s="39"/>
      <c r="E56" s="42"/>
      <c r="F56" s="42"/>
    </row>
    <row r="57" spans="1:6" ht="48" x14ac:dyDescent="0.25">
      <c r="A57" s="43" t="s">
        <v>115</v>
      </c>
      <c r="B57" s="46" t="s">
        <v>854</v>
      </c>
      <c r="C57" s="44" t="s">
        <v>56</v>
      </c>
      <c r="D57" s="43"/>
      <c r="E57" s="45"/>
      <c r="F57" s="45"/>
    </row>
    <row r="58" spans="1:6" ht="48" x14ac:dyDescent="0.25">
      <c r="A58" s="39" t="s">
        <v>116</v>
      </c>
      <c r="B58" s="40" t="s">
        <v>855</v>
      </c>
      <c r="C58" s="41" t="s">
        <v>56</v>
      </c>
      <c r="D58" s="39"/>
      <c r="E58" s="42"/>
      <c r="F58" s="42"/>
    </row>
    <row r="59" spans="1:6" x14ac:dyDescent="0.25">
      <c r="A59" s="43" t="s">
        <v>118</v>
      </c>
      <c r="B59" s="46" t="s">
        <v>856</v>
      </c>
      <c r="C59" s="44" t="s">
        <v>857</v>
      </c>
      <c r="D59" s="43"/>
      <c r="E59" s="45"/>
      <c r="F59" s="45"/>
    </row>
    <row r="60" spans="1:6" ht="36" x14ac:dyDescent="0.25">
      <c r="A60" s="39" t="s">
        <v>119</v>
      </c>
      <c r="B60" s="40" t="s">
        <v>858</v>
      </c>
      <c r="C60" s="41" t="s">
        <v>857</v>
      </c>
      <c r="D60" s="39"/>
      <c r="E60" s="42"/>
      <c r="F60" s="42"/>
    </row>
    <row r="61" spans="1:6" ht="24" x14ac:dyDescent="0.25">
      <c r="A61" s="43" t="s">
        <v>121</v>
      </c>
      <c r="B61" s="46" t="s">
        <v>859</v>
      </c>
      <c r="C61" s="44" t="s">
        <v>857</v>
      </c>
      <c r="D61" s="43"/>
      <c r="E61" s="45"/>
      <c r="F61" s="45"/>
    </row>
    <row r="62" spans="1:6" ht="24" x14ac:dyDescent="0.25">
      <c r="A62" s="39" t="s">
        <v>123</v>
      </c>
      <c r="B62" s="40" t="s">
        <v>860</v>
      </c>
      <c r="C62" s="41" t="s">
        <v>861</v>
      </c>
      <c r="D62" s="39"/>
      <c r="E62" s="42"/>
      <c r="F62" s="42"/>
    </row>
    <row r="63" spans="1:6" x14ac:dyDescent="0.25">
      <c r="A63" s="43" t="s">
        <v>125</v>
      </c>
      <c r="B63" s="46" t="s">
        <v>862</v>
      </c>
      <c r="C63" s="44" t="s">
        <v>857</v>
      </c>
      <c r="D63" s="43"/>
      <c r="E63" s="45"/>
      <c r="F63" s="45"/>
    </row>
    <row r="64" spans="1:6" ht="48" x14ac:dyDescent="0.25">
      <c r="A64" s="39" t="s">
        <v>127</v>
      </c>
      <c r="B64" s="40" t="s">
        <v>863</v>
      </c>
      <c r="C64" s="41" t="s">
        <v>56</v>
      </c>
      <c r="D64" s="39"/>
      <c r="E64" s="42"/>
      <c r="F64" s="42"/>
    </row>
    <row r="65" spans="1:6" ht="108" x14ac:dyDescent="0.25">
      <c r="A65" s="43" t="s">
        <v>128</v>
      </c>
      <c r="B65" s="46" t="s">
        <v>864</v>
      </c>
      <c r="C65" s="44" t="s">
        <v>56</v>
      </c>
      <c r="D65" s="43"/>
      <c r="E65" s="45"/>
      <c r="F65" s="45"/>
    </row>
    <row r="66" spans="1:6" ht="84" x14ac:dyDescent="0.25">
      <c r="A66" s="39" t="s">
        <v>130</v>
      </c>
      <c r="B66" s="40" t="s">
        <v>865</v>
      </c>
      <c r="C66" s="41" t="s">
        <v>56</v>
      </c>
      <c r="D66" s="39"/>
      <c r="E66" s="42"/>
      <c r="F66" s="42"/>
    </row>
    <row r="67" spans="1:6" ht="60" x14ac:dyDescent="0.25">
      <c r="A67" s="43" t="s">
        <v>131</v>
      </c>
      <c r="B67" s="46" t="s">
        <v>866</v>
      </c>
      <c r="C67" s="44" t="s">
        <v>56</v>
      </c>
      <c r="D67" s="43"/>
      <c r="E67" s="45"/>
      <c r="F67" s="45"/>
    </row>
    <row r="68" spans="1:6" ht="72" x14ac:dyDescent="0.25">
      <c r="A68" s="39" t="s">
        <v>132</v>
      </c>
      <c r="B68" s="40" t="s">
        <v>867</v>
      </c>
      <c r="C68" s="41" t="s">
        <v>56</v>
      </c>
      <c r="D68" s="39"/>
      <c r="E68" s="42"/>
      <c r="F68" s="42"/>
    </row>
    <row r="69" spans="1:6" ht="132" x14ac:dyDescent="0.25">
      <c r="A69" s="43" t="s">
        <v>133</v>
      </c>
      <c r="B69" s="46" t="s">
        <v>868</v>
      </c>
      <c r="C69" s="44" t="s">
        <v>56</v>
      </c>
      <c r="D69" s="43"/>
      <c r="E69" s="45"/>
      <c r="F69" s="45"/>
    </row>
    <row r="70" spans="1:6" ht="48" x14ac:dyDescent="0.25">
      <c r="A70" s="39" t="s">
        <v>135</v>
      </c>
      <c r="B70" s="40" t="s">
        <v>869</v>
      </c>
      <c r="C70" s="41" t="s">
        <v>56</v>
      </c>
      <c r="D70" s="39"/>
      <c r="E70" s="42"/>
      <c r="F70" s="42"/>
    </row>
    <row r="71" spans="1:6" ht="108" x14ac:dyDescent="0.25">
      <c r="A71" s="43" t="s">
        <v>137</v>
      </c>
      <c r="B71" s="46" t="s">
        <v>870</v>
      </c>
      <c r="C71" s="44" t="s">
        <v>56</v>
      </c>
      <c r="D71" s="43"/>
      <c r="E71" s="45"/>
      <c r="F71" s="45"/>
    </row>
    <row r="72" spans="1:6" ht="60" x14ac:dyDescent="0.25">
      <c r="A72" s="39" t="s">
        <v>139</v>
      </c>
      <c r="B72" s="40" t="s">
        <v>871</v>
      </c>
      <c r="C72" s="41" t="s">
        <v>56</v>
      </c>
      <c r="D72" s="39"/>
      <c r="E72" s="42"/>
      <c r="F72" s="42"/>
    </row>
    <row r="73" spans="1:6" ht="36" x14ac:dyDescent="0.25">
      <c r="A73" s="43" t="s">
        <v>140</v>
      </c>
      <c r="B73" s="46" t="s">
        <v>872</v>
      </c>
      <c r="C73" s="44" t="s">
        <v>56</v>
      </c>
      <c r="D73" s="43"/>
      <c r="E73" s="45"/>
      <c r="F73" s="45"/>
    </row>
    <row r="74" spans="1:6" ht="156" x14ac:dyDescent="0.25">
      <c r="A74" s="39" t="s">
        <v>141</v>
      </c>
      <c r="B74" s="40" t="s">
        <v>873</v>
      </c>
      <c r="C74" s="41" t="s">
        <v>56</v>
      </c>
      <c r="D74" s="39"/>
      <c r="E74" s="42"/>
      <c r="F74" s="42"/>
    </row>
    <row r="75" spans="1:6" ht="84" x14ac:dyDescent="0.25">
      <c r="A75" s="43" t="s">
        <v>143</v>
      </c>
      <c r="B75" s="46" t="s">
        <v>874</v>
      </c>
      <c r="C75" s="44" t="s">
        <v>56</v>
      </c>
      <c r="D75" s="43"/>
      <c r="E75" s="45"/>
      <c r="F75" s="45"/>
    </row>
    <row r="76" spans="1:6" ht="36" x14ac:dyDescent="0.25">
      <c r="A76" s="39" t="s">
        <v>145</v>
      </c>
      <c r="B76" s="40" t="s">
        <v>875</v>
      </c>
      <c r="C76" s="41" t="s">
        <v>56</v>
      </c>
      <c r="D76" s="39"/>
      <c r="E76" s="42"/>
      <c r="F76" s="42"/>
    </row>
    <row r="77" spans="1:6" ht="48" x14ac:dyDescent="0.25">
      <c r="A77" s="43" t="s">
        <v>146</v>
      </c>
      <c r="B77" s="46" t="s">
        <v>876</v>
      </c>
      <c r="C77" s="44" t="s">
        <v>56</v>
      </c>
      <c r="D77" s="43"/>
      <c r="E77" s="45"/>
      <c r="F77" s="45"/>
    </row>
    <row r="78" spans="1:6" ht="36" x14ac:dyDescent="0.25">
      <c r="A78" s="39" t="s">
        <v>148</v>
      </c>
      <c r="B78" s="40" t="s">
        <v>877</v>
      </c>
      <c r="C78" s="41" t="s">
        <v>56</v>
      </c>
      <c r="D78" s="39"/>
      <c r="E78" s="42"/>
      <c r="F78" s="42"/>
    </row>
    <row r="79" spans="1:6" ht="24" x14ac:dyDescent="0.25">
      <c r="A79" s="43" t="s">
        <v>150</v>
      </c>
      <c r="B79" s="46" t="s">
        <v>878</v>
      </c>
      <c r="C79" s="44" t="s">
        <v>56</v>
      </c>
      <c r="D79" s="43"/>
      <c r="E79" s="45"/>
      <c r="F79" s="45"/>
    </row>
    <row r="80" spans="1:6" ht="48" x14ac:dyDescent="0.25">
      <c r="A80" s="39" t="s">
        <v>151</v>
      </c>
      <c r="B80" s="40" t="s">
        <v>879</v>
      </c>
      <c r="C80" s="41" t="s">
        <v>56</v>
      </c>
      <c r="D80" s="39"/>
      <c r="E80" s="42"/>
      <c r="F80" s="42"/>
    </row>
    <row r="81" spans="1:6" ht="96" x14ac:dyDescent="0.25">
      <c r="A81" s="43" t="s">
        <v>152</v>
      </c>
      <c r="B81" s="46" t="s">
        <v>880</v>
      </c>
      <c r="C81" s="44" t="s">
        <v>56</v>
      </c>
      <c r="D81" s="43"/>
      <c r="E81" s="45"/>
      <c r="F81" s="45"/>
    </row>
    <row r="82" spans="1:6" ht="48" x14ac:dyDescent="0.25">
      <c r="A82" s="39" t="s">
        <v>153</v>
      </c>
      <c r="B82" s="40" t="s">
        <v>881</v>
      </c>
      <c r="C82" s="41" t="s">
        <v>56</v>
      </c>
      <c r="D82" s="39"/>
      <c r="E82" s="42"/>
      <c r="F82" s="42"/>
    </row>
    <row r="83" spans="1:6" ht="48" x14ac:dyDescent="0.25">
      <c r="A83" s="43" t="s">
        <v>154</v>
      </c>
      <c r="B83" s="46" t="s">
        <v>882</v>
      </c>
      <c r="C83" s="44" t="s">
        <v>56</v>
      </c>
      <c r="D83" s="43"/>
      <c r="E83" s="45"/>
      <c r="F83" s="45"/>
    </row>
    <row r="84" spans="1:6" ht="84" x14ac:dyDescent="0.25">
      <c r="A84" s="39" t="s">
        <v>156</v>
      </c>
      <c r="B84" s="40" t="s">
        <v>883</v>
      </c>
      <c r="C84" s="41" t="s">
        <v>56</v>
      </c>
      <c r="D84" s="39"/>
      <c r="E84" s="42"/>
      <c r="F84" s="42"/>
    </row>
    <row r="85" spans="1:6" ht="96" x14ac:dyDescent="0.25">
      <c r="A85" s="43" t="s">
        <v>157</v>
      </c>
      <c r="B85" s="46" t="s">
        <v>884</v>
      </c>
      <c r="C85" s="44" t="s">
        <v>56</v>
      </c>
      <c r="D85" s="43"/>
      <c r="E85" s="45"/>
      <c r="F85" s="45"/>
    </row>
    <row r="86" spans="1:6" ht="72" x14ac:dyDescent="0.25">
      <c r="A86" s="39" t="s">
        <v>159</v>
      </c>
      <c r="B86" s="40" t="s">
        <v>885</v>
      </c>
      <c r="C86" s="41" t="s">
        <v>56</v>
      </c>
      <c r="D86" s="39"/>
      <c r="E86" s="42"/>
      <c r="F86" s="42"/>
    </row>
    <row r="87" spans="1:6" ht="84" x14ac:dyDescent="0.25">
      <c r="A87" s="43" t="s">
        <v>162</v>
      </c>
      <c r="B87" s="46" t="s">
        <v>886</v>
      </c>
      <c r="C87" s="44" t="s">
        <v>56</v>
      </c>
      <c r="D87" s="43"/>
      <c r="E87" s="45"/>
      <c r="F87" s="45"/>
    </row>
    <row r="88" spans="1:6" ht="36" x14ac:dyDescent="0.25">
      <c r="A88" s="39" t="s">
        <v>163</v>
      </c>
      <c r="B88" s="40" t="s">
        <v>887</v>
      </c>
      <c r="C88" s="41" t="s">
        <v>56</v>
      </c>
      <c r="D88" s="39"/>
      <c r="E88" s="42"/>
      <c r="F88" s="42"/>
    </row>
    <row r="89" spans="1:6" ht="60" x14ac:dyDescent="0.25">
      <c r="A89" s="43" t="s">
        <v>697</v>
      </c>
      <c r="B89" s="46" t="s">
        <v>888</v>
      </c>
      <c r="C89" s="44" t="s">
        <v>56</v>
      </c>
      <c r="D89" s="43"/>
      <c r="E89" s="45"/>
      <c r="F89" s="45"/>
    </row>
    <row r="90" spans="1:6" ht="144" x14ac:dyDescent="0.25">
      <c r="A90" s="39" t="s">
        <v>698</v>
      </c>
      <c r="B90" s="40" t="s">
        <v>695</v>
      </c>
      <c r="C90" s="41" t="s">
        <v>696</v>
      </c>
      <c r="D90" s="39"/>
      <c r="E90" s="42"/>
      <c r="F90" s="42"/>
    </row>
    <row r="91" spans="1:6" ht="36" x14ac:dyDescent="0.25">
      <c r="A91" s="43" t="s">
        <v>699</v>
      </c>
      <c r="B91" s="46" t="s">
        <v>889</v>
      </c>
      <c r="C91" s="44" t="s">
        <v>696</v>
      </c>
      <c r="D91" s="43"/>
      <c r="E91" s="45"/>
      <c r="F91" s="45"/>
    </row>
    <row r="92" spans="1:6" ht="36" x14ac:dyDescent="0.25">
      <c r="A92" s="39" t="s">
        <v>700</v>
      </c>
      <c r="B92" s="40" t="s">
        <v>890</v>
      </c>
      <c r="C92" s="41" t="s">
        <v>696</v>
      </c>
      <c r="D92" s="39"/>
      <c r="E92" s="42"/>
      <c r="F92" s="42"/>
    </row>
    <row r="93" spans="1:6" ht="36" x14ac:dyDescent="0.25">
      <c r="A93" s="43" t="s">
        <v>701</v>
      </c>
      <c r="B93" s="46" t="s">
        <v>891</v>
      </c>
      <c r="C93" s="44" t="s">
        <v>696</v>
      </c>
      <c r="D93" s="43"/>
      <c r="E93" s="45"/>
      <c r="F93" s="45"/>
    </row>
    <row r="94" spans="1:6" ht="72" x14ac:dyDescent="0.25">
      <c r="A94" s="39" t="s">
        <v>702</v>
      </c>
      <c r="B94" s="40" t="s">
        <v>892</v>
      </c>
      <c r="C94" s="41" t="s">
        <v>696</v>
      </c>
      <c r="D94" s="39"/>
      <c r="E94" s="42"/>
      <c r="F94" s="42"/>
    </row>
    <row r="95" spans="1:6" ht="36" x14ac:dyDescent="0.25">
      <c r="A95" s="43" t="s">
        <v>703</v>
      </c>
      <c r="B95" s="46" t="s">
        <v>893</v>
      </c>
      <c r="C95" s="44" t="s">
        <v>696</v>
      </c>
      <c r="D95" s="43"/>
      <c r="E95" s="45"/>
      <c r="F95" s="45"/>
    </row>
    <row r="96" spans="1:6" ht="36" x14ac:dyDescent="0.25">
      <c r="A96" s="39" t="s">
        <v>704</v>
      </c>
      <c r="B96" s="40" t="s">
        <v>894</v>
      </c>
      <c r="C96" s="41" t="s">
        <v>696</v>
      </c>
      <c r="D96" s="39"/>
      <c r="E96" s="42"/>
      <c r="F96" s="42"/>
    </row>
    <row r="97" spans="1:6" ht="36" x14ac:dyDescent="0.25">
      <c r="A97" s="43" t="s">
        <v>806</v>
      </c>
      <c r="B97" s="46" t="s">
        <v>895</v>
      </c>
      <c r="C97" s="44" t="s">
        <v>696</v>
      </c>
      <c r="D97" s="43"/>
      <c r="E97" s="45"/>
      <c r="F97" s="45"/>
    </row>
    <row r="98" spans="1:6" ht="36" x14ac:dyDescent="0.25">
      <c r="A98" s="39" t="s">
        <v>807</v>
      </c>
      <c r="B98" s="40" t="s">
        <v>896</v>
      </c>
      <c r="C98" s="41" t="s">
        <v>696</v>
      </c>
      <c r="D98" s="39"/>
      <c r="E98" s="42"/>
      <c r="F98" s="42"/>
    </row>
    <row r="99" spans="1:6" ht="36" x14ac:dyDescent="0.25">
      <c r="A99" s="43" t="s">
        <v>808</v>
      </c>
      <c r="B99" s="46" t="s">
        <v>897</v>
      </c>
      <c r="C99" s="44" t="s">
        <v>696</v>
      </c>
      <c r="D99" s="43"/>
      <c r="E99" s="45"/>
      <c r="F99" s="45"/>
    </row>
    <row r="100" spans="1:6" x14ac:dyDescent="0.25">
      <c r="A100" s="39"/>
      <c r="B100" s="40"/>
      <c r="C100" s="41"/>
      <c r="D100" s="39"/>
      <c r="E100" s="42"/>
      <c r="F100" s="42"/>
    </row>
    <row r="102" spans="1:6" x14ac:dyDescent="0.25">
      <c r="A102" s="85" t="s">
        <v>160</v>
      </c>
      <c r="B102" s="85"/>
      <c r="C102" s="85"/>
      <c r="D102" s="85"/>
      <c r="E102" s="85" t="s">
        <v>161</v>
      </c>
      <c r="F102" s="85"/>
    </row>
  </sheetData>
  <sheetProtection algorithmName="SHA-512" hashValue="7kSlpKySNMBdqY6NNTqzFbsyPyxsoIHn5/QDfzDhjx6/S3TzralOyNyIsUzhrpgKzJaW3A+SehMbbgvW6JiSdw==" saltValue="yKaW9yzd31hXzegjGssoBw==" spinCount="100000" sheet="1" objects="1" scenarios="1"/>
  <mergeCells count="16">
    <mergeCell ref="A10:F10"/>
    <mergeCell ref="A102:D102"/>
    <mergeCell ref="E102:F102"/>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D0AF-2C14-4815-94CE-852EDBB52177}">
  <dimension ref="A1:F19"/>
  <sheetViews>
    <sheetView workbookViewId="0">
      <selection activeCell="C23" sqref="C2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Summary!A16</f>
        <v>15</v>
      </c>
      <c r="B3" s="10" t="str">
        <f>Summary!B16</f>
        <v>SAR10803</v>
      </c>
      <c r="C3" s="10">
        <f>Summary!D16</f>
        <v>0</v>
      </c>
      <c r="D3" s="89" t="str">
        <f>Summary!C16</f>
        <v>MANOMETER CUFF ETT</v>
      </c>
      <c r="E3" s="89"/>
      <c r="F3" s="65">
        <f>Summary!K16</f>
        <v>0</v>
      </c>
    </row>
    <row r="4" spans="1:6" ht="37.15" customHeight="1" x14ac:dyDescent="0.25">
      <c r="A4" s="61" t="s">
        <v>27</v>
      </c>
      <c r="B4" s="86" t="s">
        <v>42</v>
      </c>
      <c r="C4" s="86"/>
      <c r="D4" s="61" t="s">
        <v>43</v>
      </c>
      <c r="E4" s="61" t="s">
        <v>23</v>
      </c>
      <c r="F4" s="61" t="s">
        <v>44</v>
      </c>
    </row>
    <row r="5" spans="1:6" ht="27" customHeight="1" x14ac:dyDescent="0.25">
      <c r="A5" s="48">
        <f>Summary!M16</f>
        <v>0</v>
      </c>
      <c r="B5" s="99">
        <f>Summary!G16</f>
        <v>0</v>
      </c>
      <c r="C5" s="89"/>
      <c r="D5" s="48">
        <f>Summary!P16</f>
        <v>0</v>
      </c>
      <c r="E5" s="65">
        <f>Summary!I16</f>
        <v>0</v>
      </c>
      <c r="F5" s="65">
        <f>Summary!J16</f>
        <v>0</v>
      </c>
    </row>
    <row r="6" spans="1:6" ht="24.75" customHeight="1" x14ac:dyDescent="0.25">
      <c r="A6" s="61" t="s">
        <v>45</v>
      </c>
      <c r="B6" s="61" t="s">
        <v>46</v>
      </c>
      <c r="C6" s="86" t="s">
        <v>47</v>
      </c>
      <c r="D6" s="86"/>
      <c r="E6" s="90" t="s">
        <v>31</v>
      </c>
      <c r="F6" s="91"/>
    </row>
    <row r="7" spans="1:6" ht="27" customHeight="1" x14ac:dyDescent="0.25">
      <c r="A7" s="47">
        <f>Summary!L16</f>
        <v>0</v>
      </c>
      <c r="B7" s="63">
        <f>Summary!N16</f>
        <v>0</v>
      </c>
      <c r="C7" s="99">
        <f>Summary!O16</f>
        <v>0</v>
      </c>
      <c r="D7" s="89"/>
      <c r="E7" s="92">
        <f>Summary!Q16</f>
        <v>0</v>
      </c>
      <c r="F7" s="93"/>
    </row>
    <row r="8" spans="1:6" ht="33.6" customHeight="1" x14ac:dyDescent="0.25">
      <c r="A8" s="86" t="s">
        <v>33</v>
      </c>
      <c r="B8" s="86"/>
      <c r="C8" s="37">
        <f>Summary!S16</f>
        <v>0</v>
      </c>
      <c r="D8" s="86" t="s">
        <v>34</v>
      </c>
      <c r="E8" s="86"/>
      <c r="F8" s="64">
        <f>Summary!T16</f>
        <v>0</v>
      </c>
    </row>
    <row r="9" spans="1:6" ht="38.25" customHeight="1" x14ac:dyDescent="0.25">
      <c r="A9" s="94" t="s">
        <v>32</v>
      </c>
      <c r="B9" s="95"/>
      <c r="C9" s="100">
        <f>Summary!R16</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202</v>
      </c>
      <c r="C12" s="41" t="s">
        <v>898</v>
      </c>
      <c r="D12" s="39"/>
      <c r="E12" s="42"/>
      <c r="F12" s="42"/>
    </row>
    <row r="13" spans="1:6" ht="24" x14ac:dyDescent="0.25">
      <c r="A13" s="43" t="s">
        <v>57</v>
      </c>
      <c r="B13" s="46" t="s">
        <v>899</v>
      </c>
      <c r="C13" s="44" t="s">
        <v>900</v>
      </c>
      <c r="D13" s="43"/>
      <c r="E13" s="45"/>
      <c r="F13" s="45"/>
    </row>
    <row r="14" spans="1:6" x14ac:dyDescent="0.25">
      <c r="A14" s="39" t="s">
        <v>58</v>
      </c>
      <c r="B14" s="40" t="s">
        <v>901</v>
      </c>
      <c r="C14" s="41" t="s">
        <v>56</v>
      </c>
      <c r="D14" s="39"/>
      <c r="E14" s="42"/>
      <c r="F14" s="42"/>
    </row>
    <row r="15" spans="1:6" ht="32.65" customHeight="1" x14ac:dyDescent="0.25">
      <c r="A15" s="43" t="s">
        <v>60</v>
      </c>
      <c r="B15" s="46" t="s">
        <v>902</v>
      </c>
      <c r="C15" s="44" t="s">
        <v>903</v>
      </c>
      <c r="D15" s="43"/>
      <c r="E15" s="45"/>
      <c r="F15" s="45"/>
    </row>
    <row r="16" spans="1:6" ht="18" customHeight="1" x14ac:dyDescent="0.25">
      <c r="A16" s="39" t="s">
        <v>62</v>
      </c>
      <c r="B16" s="40" t="s">
        <v>904</v>
      </c>
      <c r="C16" s="41" t="s">
        <v>56</v>
      </c>
      <c r="D16" s="39"/>
      <c r="E16" s="42"/>
      <c r="F16" s="42"/>
    </row>
    <row r="17" spans="1:6" x14ac:dyDescent="0.25">
      <c r="A17" s="43"/>
      <c r="B17" s="46"/>
      <c r="C17" s="44"/>
      <c r="D17" s="43"/>
      <c r="E17" s="45"/>
      <c r="F17" s="45"/>
    </row>
    <row r="19" spans="1:6" x14ac:dyDescent="0.25">
      <c r="A19" s="85" t="s">
        <v>160</v>
      </c>
      <c r="B19" s="85"/>
      <c r="C19" s="85"/>
      <c r="D19" s="85"/>
      <c r="E19" s="85" t="s">
        <v>161</v>
      </c>
      <c r="F19" s="85"/>
    </row>
  </sheetData>
  <sheetProtection algorithmName="SHA-512" hashValue="ZOanMKpZJMNE7Bt4UiHSTTNwztu1Cx0fqfREkC/oiCe6iGrcbBdS7JC5czT0bK69nz6aBo/yMnI3d4kNNN6YwQ==" saltValue="jFP9g6RJiRz2c2kh/1/pEw==" spinCount="100000" sheet="1" objects="1" scenarios="1"/>
  <mergeCells count="16">
    <mergeCell ref="A10:F10"/>
    <mergeCell ref="A19:D19"/>
    <mergeCell ref="E19:F1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766B-0957-4855-90DD-D595D1FF778C}">
  <dimension ref="A1:F19"/>
  <sheetViews>
    <sheetView workbookViewId="0">
      <selection activeCell="B26" sqref="B26"/>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Summary!A17</f>
        <v>16</v>
      </c>
      <c r="B3" s="10" t="str">
        <f>Summary!B17</f>
        <v>MGE20022</v>
      </c>
      <c r="C3" s="10">
        <f>Summary!D17</f>
        <v>0</v>
      </c>
      <c r="D3" s="89" t="str">
        <f>Summary!C17</f>
        <v xml:space="preserve">CYLINDER OXYGEN SIZE K/H WITH FLOW METER	</v>
      </c>
      <c r="E3" s="89"/>
      <c r="F3" s="65">
        <f>Summary!K17</f>
        <v>0</v>
      </c>
    </row>
    <row r="4" spans="1:6" ht="37.15" customHeight="1" x14ac:dyDescent="0.25">
      <c r="A4" s="61" t="s">
        <v>27</v>
      </c>
      <c r="B4" s="86" t="s">
        <v>42</v>
      </c>
      <c r="C4" s="86"/>
      <c r="D4" s="61" t="s">
        <v>43</v>
      </c>
      <c r="E4" s="61" t="s">
        <v>23</v>
      </c>
      <c r="F4" s="61" t="s">
        <v>44</v>
      </c>
    </row>
    <row r="5" spans="1:6" ht="27" customHeight="1" x14ac:dyDescent="0.25">
      <c r="A5" s="48">
        <f>Summary!M17</f>
        <v>0</v>
      </c>
      <c r="B5" s="99">
        <f>Summary!G17</f>
        <v>0</v>
      </c>
      <c r="C5" s="89"/>
      <c r="D5" s="48">
        <f>Summary!P17</f>
        <v>0</v>
      </c>
      <c r="E5" s="65">
        <f>Summary!I17</f>
        <v>0</v>
      </c>
      <c r="F5" s="65">
        <f>Summary!J17</f>
        <v>0</v>
      </c>
    </row>
    <row r="6" spans="1:6" ht="24.75" customHeight="1" x14ac:dyDescent="0.25">
      <c r="A6" s="61" t="s">
        <v>45</v>
      </c>
      <c r="B6" s="61" t="s">
        <v>46</v>
      </c>
      <c r="C6" s="86" t="s">
        <v>47</v>
      </c>
      <c r="D6" s="86"/>
      <c r="E6" s="90" t="s">
        <v>31</v>
      </c>
      <c r="F6" s="91"/>
    </row>
    <row r="7" spans="1:6" ht="27" customHeight="1" x14ac:dyDescent="0.25">
      <c r="A7" s="47">
        <f>Summary!L17</f>
        <v>0</v>
      </c>
      <c r="B7" s="63">
        <f>Summary!N17</f>
        <v>0</v>
      </c>
      <c r="C7" s="99">
        <f>Summary!O17</f>
        <v>0</v>
      </c>
      <c r="D7" s="89"/>
      <c r="E7" s="92">
        <f>Summary!Q17</f>
        <v>0</v>
      </c>
      <c r="F7" s="93"/>
    </row>
    <row r="8" spans="1:6" ht="33.6" customHeight="1" x14ac:dyDescent="0.25">
      <c r="A8" s="86" t="s">
        <v>33</v>
      </c>
      <c r="B8" s="86"/>
      <c r="C8" s="37">
        <f>Summary!S17</f>
        <v>0</v>
      </c>
      <c r="D8" s="86" t="s">
        <v>34</v>
      </c>
      <c r="E8" s="86"/>
      <c r="F8" s="64">
        <f>Summary!T17</f>
        <v>0</v>
      </c>
    </row>
    <row r="9" spans="1:6" ht="38.25" customHeight="1" x14ac:dyDescent="0.25">
      <c r="A9" s="94" t="s">
        <v>32</v>
      </c>
      <c r="B9" s="95"/>
      <c r="C9" s="100">
        <f>Summary!R17</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905</v>
      </c>
      <c r="C12" s="41" t="s">
        <v>906</v>
      </c>
      <c r="D12" s="39"/>
      <c r="E12" s="42"/>
      <c r="F12" s="42"/>
    </row>
    <row r="13" spans="1:6" x14ac:dyDescent="0.25">
      <c r="A13" s="43" t="s">
        <v>57</v>
      </c>
      <c r="B13" s="46" t="s">
        <v>907</v>
      </c>
      <c r="C13" s="44" t="s">
        <v>908</v>
      </c>
      <c r="D13" s="43"/>
      <c r="E13" s="45"/>
      <c r="F13" s="45"/>
    </row>
    <row r="14" spans="1:6" ht="24" x14ac:dyDescent="0.25">
      <c r="A14" s="39" t="s">
        <v>58</v>
      </c>
      <c r="B14" s="40" t="s">
        <v>476</v>
      </c>
      <c r="C14" s="41" t="s">
        <v>909</v>
      </c>
      <c r="D14" s="39"/>
      <c r="E14" s="42"/>
      <c r="F14" s="42"/>
    </row>
    <row r="15" spans="1:6" ht="32.65" customHeight="1" x14ac:dyDescent="0.25">
      <c r="A15" s="43" t="s">
        <v>60</v>
      </c>
      <c r="B15" s="46" t="s">
        <v>910</v>
      </c>
      <c r="C15" s="44" t="s">
        <v>911</v>
      </c>
      <c r="D15" s="43"/>
      <c r="E15" s="45"/>
      <c r="F15" s="45"/>
    </row>
    <row r="16" spans="1:6" ht="18" customHeight="1" x14ac:dyDescent="0.25">
      <c r="A16" s="39" t="s">
        <v>62</v>
      </c>
      <c r="B16" s="40" t="s">
        <v>912</v>
      </c>
      <c r="C16" s="41" t="s">
        <v>913</v>
      </c>
      <c r="D16" s="39"/>
      <c r="E16" s="42"/>
      <c r="F16" s="42"/>
    </row>
    <row r="17" spans="1:6" x14ac:dyDescent="0.25">
      <c r="A17" s="43"/>
      <c r="B17" s="46"/>
      <c r="C17" s="44"/>
      <c r="D17" s="43"/>
      <c r="E17" s="45"/>
      <c r="F17" s="45"/>
    </row>
    <row r="19" spans="1:6" x14ac:dyDescent="0.25">
      <c r="A19" s="85" t="s">
        <v>160</v>
      </c>
      <c r="B19" s="85"/>
      <c r="C19" s="85"/>
      <c r="D19" s="85"/>
      <c r="E19" s="85" t="s">
        <v>161</v>
      </c>
      <c r="F19" s="85"/>
    </row>
  </sheetData>
  <sheetProtection algorithmName="SHA-512" hashValue="ibZNYLXaGp6xHh60KRyKhxpIYyRpW+FAjihbAIRkYtgj2XadQ03s7saHaQytdDrMd5k/rWm7jMEUHlIUqMIupw==" saltValue="t7IovhEW6uTpeO4sp67EkA==" spinCount="100000" sheet="1" objects="1" scenarios="1"/>
  <mergeCells count="16">
    <mergeCell ref="A10:F10"/>
    <mergeCell ref="A19:D19"/>
    <mergeCell ref="E19:F1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51ED-8414-41A7-94CC-49721C277C93}">
  <dimension ref="A1:F53"/>
  <sheetViews>
    <sheetView topLeftCell="A8" workbookViewId="0">
      <selection activeCell="C60" sqref="C60"/>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Summary!A18</f>
        <v>17</v>
      </c>
      <c r="B3" s="10" t="str">
        <f>Summary!B18</f>
        <v>MWD10034</v>
      </c>
      <c r="C3" s="10">
        <f>Summary!D18</f>
        <v>0</v>
      </c>
      <c r="D3" s="89" t="str">
        <f>Summary!C18</f>
        <v>VENTILATOR BIPAP IN-PATIENT</v>
      </c>
      <c r="E3" s="89"/>
      <c r="F3" s="65">
        <f>Summary!K18</f>
        <v>0</v>
      </c>
    </row>
    <row r="4" spans="1:6" ht="37.15" customHeight="1" x14ac:dyDescent="0.25">
      <c r="A4" s="61" t="s">
        <v>27</v>
      </c>
      <c r="B4" s="86" t="s">
        <v>42</v>
      </c>
      <c r="C4" s="86"/>
      <c r="D4" s="61" t="s">
        <v>43</v>
      </c>
      <c r="E4" s="61" t="s">
        <v>23</v>
      </c>
      <c r="F4" s="61" t="s">
        <v>44</v>
      </c>
    </row>
    <row r="5" spans="1:6" ht="27" customHeight="1" x14ac:dyDescent="0.25">
      <c r="A5" s="48">
        <f>Summary!M18</f>
        <v>0</v>
      </c>
      <c r="B5" s="99">
        <f>Summary!G18</f>
        <v>0</v>
      </c>
      <c r="C5" s="89"/>
      <c r="D5" s="48">
        <f>Summary!P18</f>
        <v>0</v>
      </c>
      <c r="E5" s="65">
        <f>Summary!I18</f>
        <v>0</v>
      </c>
      <c r="F5" s="65">
        <f>Summary!J18</f>
        <v>0</v>
      </c>
    </row>
    <row r="6" spans="1:6" ht="24.75" customHeight="1" x14ac:dyDescent="0.25">
      <c r="A6" s="61" t="s">
        <v>45</v>
      </c>
      <c r="B6" s="61" t="s">
        <v>46</v>
      </c>
      <c r="C6" s="86" t="s">
        <v>47</v>
      </c>
      <c r="D6" s="86"/>
      <c r="E6" s="90" t="s">
        <v>31</v>
      </c>
      <c r="F6" s="91"/>
    </row>
    <row r="7" spans="1:6" ht="27" customHeight="1" x14ac:dyDescent="0.25">
      <c r="A7" s="47">
        <f>Summary!L18</f>
        <v>0</v>
      </c>
      <c r="B7" s="63">
        <f>Summary!N18</f>
        <v>0</v>
      </c>
      <c r="C7" s="99">
        <f>Summary!O18</f>
        <v>0</v>
      </c>
      <c r="D7" s="89"/>
      <c r="E7" s="92">
        <f>Summary!Q18</f>
        <v>0</v>
      </c>
      <c r="F7" s="93"/>
    </row>
    <row r="8" spans="1:6" ht="33.6" customHeight="1" x14ac:dyDescent="0.25">
      <c r="A8" s="86" t="s">
        <v>33</v>
      </c>
      <c r="B8" s="86"/>
      <c r="C8" s="37">
        <f>Summary!S18</f>
        <v>0</v>
      </c>
      <c r="D8" s="86" t="s">
        <v>34</v>
      </c>
      <c r="E8" s="86"/>
      <c r="F8" s="64">
        <f>Summary!T18</f>
        <v>0</v>
      </c>
    </row>
    <row r="9" spans="1:6" ht="38.25" customHeight="1" x14ac:dyDescent="0.25">
      <c r="A9" s="94" t="s">
        <v>32</v>
      </c>
      <c r="B9" s="95"/>
      <c r="C9" s="100">
        <f>Summary!R18</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914</v>
      </c>
      <c r="C12" s="41" t="s">
        <v>915</v>
      </c>
      <c r="D12" s="39"/>
      <c r="E12" s="42"/>
      <c r="F12" s="42"/>
    </row>
    <row r="13" spans="1:6" ht="24" x14ac:dyDescent="0.25">
      <c r="A13" s="43" t="s">
        <v>57</v>
      </c>
      <c r="B13" s="46" t="s">
        <v>657</v>
      </c>
      <c r="C13" s="44" t="s">
        <v>916</v>
      </c>
      <c r="D13" s="43"/>
      <c r="E13" s="45"/>
      <c r="F13" s="45"/>
    </row>
    <row r="14" spans="1:6" ht="24" x14ac:dyDescent="0.25">
      <c r="A14" s="39" t="s">
        <v>58</v>
      </c>
      <c r="B14" s="40" t="s">
        <v>917</v>
      </c>
      <c r="C14" s="41" t="s">
        <v>918</v>
      </c>
      <c r="D14" s="39"/>
      <c r="E14" s="42"/>
      <c r="F14" s="42"/>
    </row>
    <row r="15" spans="1:6" ht="32.65" customHeight="1" x14ac:dyDescent="0.25">
      <c r="A15" s="43" t="s">
        <v>60</v>
      </c>
      <c r="B15" s="46" t="s">
        <v>919</v>
      </c>
      <c r="C15" s="44" t="s">
        <v>249</v>
      </c>
      <c r="D15" s="43"/>
      <c r="E15" s="45"/>
      <c r="F15" s="45"/>
    </row>
    <row r="16" spans="1:6" ht="18" customHeight="1" x14ac:dyDescent="0.25">
      <c r="A16" s="39" t="s">
        <v>62</v>
      </c>
      <c r="B16" s="40" t="s">
        <v>920</v>
      </c>
      <c r="C16" s="41" t="s">
        <v>918</v>
      </c>
      <c r="D16" s="39"/>
      <c r="E16" s="42"/>
      <c r="F16" s="42"/>
    </row>
    <row r="17" spans="1:6" ht="24" x14ac:dyDescent="0.25">
      <c r="A17" s="43" t="s">
        <v>64</v>
      </c>
      <c r="B17" s="46" t="s">
        <v>921</v>
      </c>
      <c r="C17" s="44" t="s">
        <v>916</v>
      </c>
      <c r="D17" s="43"/>
      <c r="E17" s="45"/>
      <c r="F17" s="45"/>
    </row>
    <row r="18" spans="1:6" ht="18" customHeight="1" x14ac:dyDescent="0.25">
      <c r="A18" s="39" t="s">
        <v>66</v>
      </c>
      <c r="B18" s="40" t="s">
        <v>657</v>
      </c>
      <c r="C18" s="41" t="s">
        <v>916</v>
      </c>
      <c r="D18" s="39"/>
      <c r="E18" s="42"/>
      <c r="F18" s="42"/>
    </row>
    <row r="19" spans="1:6" ht="18" customHeight="1" x14ac:dyDescent="0.25">
      <c r="A19" s="43" t="s">
        <v>68</v>
      </c>
      <c r="B19" s="46" t="s">
        <v>922</v>
      </c>
      <c r="C19" s="44" t="s">
        <v>923</v>
      </c>
      <c r="D19" s="43"/>
      <c r="E19" s="45"/>
      <c r="F19" s="45"/>
    </row>
    <row r="20" spans="1:6" ht="18" customHeight="1" x14ac:dyDescent="0.25">
      <c r="A20" s="39" t="s">
        <v>69</v>
      </c>
      <c r="B20" s="40" t="s">
        <v>924</v>
      </c>
      <c r="C20" s="41" t="s">
        <v>925</v>
      </c>
      <c r="D20" s="39"/>
      <c r="E20" s="42"/>
      <c r="F20" s="42"/>
    </row>
    <row r="21" spans="1:6" ht="39" customHeight="1" x14ac:dyDescent="0.25">
      <c r="A21" s="43" t="s">
        <v>70</v>
      </c>
      <c r="B21" s="46" t="s">
        <v>926</v>
      </c>
      <c r="C21" s="44" t="s">
        <v>927</v>
      </c>
      <c r="D21" s="43"/>
      <c r="E21" s="45"/>
      <c r="F21" s="45"/>
    </row>
    <row r="22" spans="1:6" ht="24" x14ac:dyDescent="0.25">
      <c r="A22" s="39" t="s">
        <v>72</v>
      </c>
      <c r="B22" s="40" t="s">
        <v>928</v>
      </c>
      <c r="C22" s="41" t="s">
        <v>929</v>
      </c>
      <c r="D22" s="39"/>
      <c r="E22" s="42"/>
      <c r="F22" s="42"/>
    </row>
    <row r="23" spans="1:6" x14ac:dyDescent="0.25">
      <c r="A23" s="43" t="s">
        <v>73</v>
      </c>
      <c r="B23" s="46" t="s">
        <v>930</v>
      </c>
      <c r="C23" s="44" t="s">
        <v>249</v>
      </c>
      <c r="D23" s="43"/>
      <c r="E23" s="45"/>
      <c r="F23" s="45"/>
    </row>
    <row r="24" spans="1:6" ht="24" x14ac:dyDescent="0.25">
      <c r="A24" s="39" t="s">
        <v>75</v>
      </c>
      <c r="B24" s="40" t="s">
        <v>920</v>
      </c>
      <c r="C24" s="41" t="s">
        <v>931</v>
      </c>
      <c r="D24" s="39"/>
      <c r="E24" s="42"/>
      <c r="F24" s="42"/>
    </row>
    <row r="25" spans="1:6" ht="24" x14ac:dyDescent="0.25">
      <c r="A25" s="43" t="s">
        <v>76</v>
      </c>
      <c r="B25" s="46" t="s">
        <v>921</v>
      </c>
      <c r="C25" s="44" t="s">
        <v>931</v>
      </c>
      <c r="D25" s="43"/>
      <c r="E25" s="45"/>
      <c r="F25" s="45"/>
    </row>
    <row r="26" spans="1:6" ht="24" x14ac:dyDescent="0.25">
      <c r="A26" s="39" t="s">
        <v>78</v>
      </c>
      <c r="B26" s="40" t="s">
        <v>657</v>
      </c>
      <c r="C26" s="41" t="s">
        <v>931</v>
      </c>
      <c r="D26" s="39"/>
      <c r="E26" s="42"/>
      <c r="F26" s="42"/>
    </row>
    <row r="27" spans="1:6" ht="32.65" customHeight="1" x14ac:dyDescent="0.25">
      <c r="A27" s="43" t="s">
        <v>80</v>
      </c>
      <c r="B27" s="46" t="s">
        <v>922</v>
      </c>
      <c r="C27" s="44" t="s">
        <v>932</v>
      </c>
      <c r="D27" s="43"/>
      <c r="E27" s="45"/>
      <c r="F27" s="45"/>
    </row>
    <row r="28" spans="1:6" ht="18" customHeight="1" x14ac:dyDescent="0.25">
      <c r="A28" s="39" t="s">
        <v>82</v>
      </c>
      <c r="B28" s="40" t="s">
        <v>933</v>
      </c>
      <c r="C28" s="41" t="s">
        <v>934</v>
      </c>
      <c r="D28" s="39"/>
      <c r="E28" s="42"/>
      <c r="F28" s="42"/>
    </row>
    <row r="29" spans="1:6" ht="32.65" customHeight="1" x14ac:dyDescent="0.25">
      <c r="A29" s="43" t="s">
        <v>84</v>
      </c>
      <c r="B29" s="46" t="s">
        <v>935</v>
      </c>
      <c r="C29" s="44" t="s">
        <v>936</v>
      </c>
      <c r="D29" s="43"/>
      <c r="E29" s="45"/>
      <c r="F29" s="45"/>
    </row>
    <row r="30" spans="1:6" x14ac:dyDescent="0.25">
      <c r="A30" s="39" t="s">
        <v>86</v>
      </c>
      <c r="B30" s="40" t="s">
        <v>937</v>
      </c>
      <c r="C30" s="41" t="s">
        <v>938</v>
      </c>
      <c r="D30" s="39"/>
      <c r="E30" s="42"/>
      <c r="F30" s="42"/>
    </row>
    <row r="31" spans="1:6" x14ac:dyDescent="0.25">
      <c r="A31" s="43" t="s">
        <v>88</v>
      </c>
      <c r="B31" s="46" t="s">
        <v>939</v>
      </c>
      <c r="C31" s="44" t="s">
        <v>940</v>
      </c>
      <c r="D31" s="43"/>
      <c r="E31" s="45"/>
      <c r="F31" s="45"/>
    </row>
    <row r="32" spans="1:6" ht="18" customHeight="1" x14ac:dyDescent="0.25">
      <c r="A32" s="39" t="s">
        <v>90</v>
      </c>
      <c r="B32" s="40" t="s">
        <v>941</v>
      </c>
      <c r="C32" s="41" t="s">
        <v>931</v>
      </c>
      <c r="D32" s="39"/>
      <c r="E32" s="42"/>
      <c r="F32" s="42"/>
    </row>
    <row r="33" spans="1:6" ht="36" x14ac:dyDescent="0.25">
      <c r="A33" s="43" t="s">
        <v>91</v>
      </c>
      <c r="B33" s="46" t="s">
        <v>942</v>
      </c>
      <c r="C33" s="44" t="s">
        <v>943</v>
      </c>
      <c r="D33" s="43"/>
      <c r="E33" s="45"/>
      <c r="F33" s="45"/>
    </row>
    <row r="34" spans="1:6" x14ac:dyDescent="0.25">
      <c r="A34" s="39" t="s">
        <v>92</v>
      </c>
      <c r="B34" s="40" t="s">
        <v>944</v>
      </c>
      <c r="C34" s="41" t="s">
        <v>943</v>
      </c>
      <c r="D34" s="39"/>
      <c r="E34" s="42"/>
      <c r="F34" s="42"/>
    </row>
    <row r="35" spans="1:6" ht="24" x14ac:dyDescent="0.25">
      <c r="A35" s="43" t="s">
        <v>93</v>
      </c>
      <c r="B35" s="46" t="s">
        <v>945</v>
      </c>
      <c r="C35" s="44" t="s">
        <v>249</v>
      </c>
      <c r="D35" s="43"/>
      <c r="E35" s="45"/>
      <c r="F35" s="45"/>
    </row>
    <row r="36" spans="1:6" ht="24" x14ac:dyDescent="0.25">
      <c r="A36" s="39" t="s">
        <v>94</v>
      </c>
      <c r="B36" s="40" t="s">
        <v>946</v>
      </c>
      <c r="C36" s="41" t="s">
        <v>947</v>
      </c>
      <c r="D36" s="39"/>
      <c r="E36" s="42"/>
      <c r="F36" s="42"/>
    </row>
    <row r="37" spans="1:6" ht="24" x14ac:dyDescent="0.25">
      <c r="A37" s="43" t="s">
        <v>95</v>
      </c>
      <c r="B37" s="46" t="s">
        <v>948</v>
      </c>
      <c r="C37" s="44" t="s">
        <v>949</v>
      </c>
      <c r="D37" s="43"/>
      <c r="E37" s="45"/>
      <c r="F37" s="45"/>
    </row>
    <row r="38" spans="1:6" ht="24" x14ac:dyDescent="0.25">
      <c r="A38" s="39" t="s">
        <v>96</v>
      </c>
      <c r="B38" s="40" t="s">
        <v>948</v>
      </c>
      <c r="C38" s="41" t="s">
        <v>950</v>
      </c>
      <c r="D38" s="39"/>
      <c r="E38" s="42"/>
      <c r="F38" s="42"/>
    </row>
    <row r="39" spans="1:6" ht="24" x14ac:dyDescent="0.25">
      <c r="A39" s="43" t="s">
        <v>97</v>
      </c>
      <c r="B39" s="46" t="s">
        <v>951</v>
      </c>
      <c r="C39" s="44" t="s">
        <v>952</v>
      </c>
      <c r="D39" s="43"/>
      <c r="E39" s="45"/>
      <c r="F39" s="45"/>
    </row>
    <row r="40" spans="1:6" ht="24" x14ac:dyDescent="0.25">
      <c r="A40" s="39" t="s">
        <v>98</v>
      </c>
      <c r="B40" s="40" t="s">
        <v>953</v>
      </c>
      <c r="C40" s="41" t="s">
        <v>954</v>
      </c>
      <c r="D40" s="39"/>
      <c r="E40" s="42"/>
      <c r="F40" s="42"/>
    </row>
    <row r="41" spans="1:6" x14ac:dyDescent="0.25">
      <c r="A41" s="43" t="s">
        <v>99</v>
      </c>
      <c r="B41" s="46" t="s">
        <v>955</v>
      </c>
      <c r="C41" s="44" t="s">
        <v>956</v>
      </c>
      <c r="D41" s="43"/>
      <c r="E41" s="45"/>
      <c r="F41" s="45"/>
    </row>
    <row r="42" spans="1:6" x14ac:dyDescent="0.25">
      <c r="A42" s="39" t="s">
        <v>100</v>
      </c>
      <c r="B42" s="40" t="s">
        <v>957</v>
      </c>
      <c r="C42" s="41" t="s">
        <v>956</v>
      </c>
      <c r="D42" s="39"/>
      <c r="E42" s="42"/>
      <c r="F42" s="42"/>
    </row>
    <row r="43" spans="1:6" ht="24" x14ac:dyDescent="0.25">
      <c r="A43" s="43" t="s">
        <v>101</v>
      </c>
      <c r="B43" s="46" t="s">
        <v>376</v>
      </c>
      <c r="C43" s="44" t="s">
        <v>958</v>
      </c>
      <c r="D43" s="43"/>
      <c r="E43" s="45"/>
      <c r="F43" s="45"/>
    </row>
    <row r="44" spans="1:6" ht="24" x14ac:dyDescent="0.25">
      <c r="A44" s="39" t="s">
        <v>102</v>
      </c>
      <c r="B44" s="40" t="s">
        <v>959</v>
      </c>
      <c r="C44" s="41" t="s">
        <v>960</v>
      </c>
      <c r="D44" s="39"/>
      <c r="E44" s="42"/>
      <c r="F44" s="42"/>
    </row>
    <row r="45" spans="1:6" x14ac:dyDescent="0.25">
      <c r="A45" s="43" t="s">
        <v>103</v>
      </c>
      <c r="B45" s="46" t="s">
        <v>961</v>
      </c>
      <c r="C45" s="44" t="s">
        <v>962</v>
      </c>
      <c r="D45" s="43"/>
      <c r="E45" s="45"/>
      <c r="F45" s="45"/>
    </row>
    <row r="46" spans="1:6" ht="24" x14ac:dyDescent="0.25">
      <c r="A46" s="39" t="s">
        <v>104</v>
      </c>
      <c r="B46" s="40" t="s">
        <v>963</v>
      </c>
      <c r="C46" s="41" t="s">
        <v>56</v>
      </c>
      <c r="D46" s="39"/>
      <c r="E46" s="42"/>
      <c r="F46" s="42"/>
    </row>
    <row r="47" spans="1:6" ht="36" x14ac:dyDescent="0.25">
      <c r="A47" s="43" t="s">
        <v>105</v>
      </c>
      <c r="B47" s="46" t="s">
        <v>964</v>
      </c>
      <c r="C47" s="44" t="s">
        <v>965</v>
      </c>
      <c r="D47" s="43"/>
      <c r="E47" s="45"/>
      <c r="F47" s="45"/>
    </row>
    <row r="48" spans="1:6" x14ac:dyDescent="0.25">
      <c r="A48" s="39" t="s">
        <v>106</v>
      </c>
      <c r="B48" s="40" t="s">
        <v>966</v>
      </c>
      <c r="C48" s="41" t="s">
        <v>403</v>
      </c>
      <c r="D48" s="39"/>
      <c r="E48" s="42"/>
      <c r="F48" s="42"/>
    </row>
    <row r="49" spans="1:6" x14ac:dyDescent="0.25">
      <c r="A49" s="43" t="s">
        <v>107</v>
      </c>
      <c r="B49" s="46" t="s">
        <v>967</v>
      </c>
      <c r="C49" s="44" t="s">
        <v>56</v>
      </c>
      <c r="D49" s="43"/>
      <c r="E49" s="45"/>
      <c r="F49" s="45"/>
    </row>
    <row r="50" spans="1:6" ht="36" x14ac:dyDescent="0.25">
      <c r="A50" s="39" t="s">
        <v>108</v>
      </c>
      <c r="B50" s="40" t="s">
        <v>276</v>
      </c>
      <c r="C50" s="41" t="s">
        <v>968</v>
      </c>
      <c r="D50" s="39"/>
      <c r="E50" s="42"/>
      <c r="F50" s="42"/>
    </row>
    <row r="51" spans="1:6" x14ac:dyDescent="0.25">
      <c r="A51" s="43" t="s">
        <v>109</v>
      </c>
      <c r="B51" s="46"/>
      <c r="C51" s="44"/>
      <c r="D51" s="43"/>
      <c r="E51" s="45"/>
      <c r="F51" s="45"/>
    </row>
    <row r="53" spans="1:6" x14ac:dyDescent="0.25">
      <c r="A53" s="85" t="s">
        <v>160</v>
      </c>
      <c r="B53" s="85"/>
      <c r="C53" s="85"/>
      <c r="D53" s="85"/>
      <c r="E53" s="85" t="s">
        <v>161</v>
      </c>
      <c r="F53" s="85"/>
    </row>
  </sheetData>
  <sheetProtection algorithmName="SHA-512" hashValue="E2G5mRL2/z0H5b0tEC0nsrtOQGAEOvuOU93EcRJTxhOJgg5rra5kZo2f59KTE340Mq4UlxphvMnz7qJLowQ5bg==" saltValue="UMl+gqRSX6hUtTk+9bHkqQ==" spinCount="100000" sheet="1" objects="1" scenarios="1"/>
  <mergeCells count="16">
    <mergeCell ref="A10:F10"/>
    <mergeCell ref="A53:D53"/>
    <mergeCell ref="E53:F53"/>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32C3-2C04-449B-9516-0B24A0B09F31}">
  <sheetPr>
    <tabColor rgb="FFFFC000"/>
  </sheetPr>
  <dimension ref="A1:T24"/>
  <sheetViews>
    <sheetView tabSelected="1" topLeftCell="A5" zoomScaleNormal="100" workbookViewId="0">
      <selection activeCell="A21" sqref="A21"/>
    </sheetView>
  </sheetViews>
  <sheetFormatPr defaultColWidth="9.140625" defaultRowHeight="15" x14ac:dyDescent="0.25"/>
  <cols>
    <col min="1" max="1" width="4.5703125" style="30" customWidth="1"/>
    <col min="2" max="2" width="14.7109375" style="31" customWidth="1"/>
    <col min="3" max="3" width="54.42578125" style="32" customWidth="1"/>
    <col min="4" max="4" width="9.85546875" style="32" customWidth="1"/>
    <col min="5" max="5" width="19.5703125" style="32" customWidth="1"/>
    <col min="6" max="6" width="10.28515625" style="33" customWidth="1"/>
    <col min="7" max="7" width="10.7109375" style="34" customWidth="1"/>
    <col min="8" max="8" width="12.28515625" style="34" customWidth="1"/>
    <col min="9" max="9" width="13.5703125" style="34" customWidth="1"/>
    <col min="10" max="10" width="9.85546875" style="34" customWidth="1"/>
    <col min="11" max="11" width="11" style="34" customWidth="1"/>
    <col min="12" max="13" width="16.28515625" style="34" customWidth="1"/>
    <col min="14" max="14" width="9.85546875" style="36" customWidth="1"/>
    <col min="15" max="15" width="13.28515625" style="34" customWidth="1"/>
    <col min="16" max="16" width="17.140625" style="34" bestFit="1" customWidth="1"/>
    <col min="17" max="17" width="14.5703125" style="33" customWidth="1"/>
    <col min="18" max="18" width="25.7109375" style="34" customWidth="1"/>
    <col min="19" max="20" width="22.42578125" style="35" customWidth="1"/>
    <col min="21" max="16384" width="9.140625" style="35"/>
  </cols>
  <sheetData>
    <row r="1" spans="1:20" s="8" customFormat="1" ht="130.5" customHeight="1" x14ac:dyDescent="0.25">
      <c r="A1" s="4" t="s">
        <v>16</v>
      </c>
      <c r="B1" s="4" t="s">
        <v>17</v>
      </c>
      <c r="C1" s="4" t="s">
        <v>18</v>
      </c>
      <c r="D1" s="4" t="s">
        <v>19</v>
      </c>
      <c r="E1" s="4" t="s">
        <v>20</v>
      </c>
      <c r="F1" s="4" t="s">
        <v>21</v>
      </c>
      <c r="G1" s="5" t="s">
        <v>22</v>
      </c>
      <c r="H1" s="73" t="s">
        <v>172</v>
      </c>
      <c r="I1" s="5" t="s">
        <v>23</v>
      </c>
      <c r="J1" s="5" t="s">
        <v>24</v>
      </c>
      <c r="K1" s="73" t="s">
        <v>173</v>
      </c>
      <c r="L1" s="5" t="s">
        <v>26</v>
      </c>
      <c r="M1" s="52" t="s">
        <v>27</v>
      </c>
      <c r="N1" s="4" t="s">
        <v>28</v>
      </c>
      <c r="O1" s="4" t="s">
        <v>29</v>
      </c>
      <c r="P1" s="6" t="s">
        <v>30</v>
      </c>
      <c r="Q1" s="7" t="s">
        <v>31</v>
      </c>
      <c r="R1" s="4" t="s">
        <v>32</v>
      </c>
      <c r="S1" s="74" t="s">
        <v>210</v>
      </c>
      <c r="T1" s="6" t="s">
        <v>34</v>
      </c>
    </row>
    <row r="2" spans="1:20" s="12" customFormat="1" ht="12.75" x14ac:dyDescent="0.2">
      <c r="A2" s="9">
        <v>1</v>
      </c>
      <c r="B2" s="10" t="s">
        <v>174</v>
      </c>
      <c r="C2" s="50" t="s">
        <v>175</v>
      </c>
      <c r="D2" s="10"/>
      <c r="E2" s="3" t="s">
        <v>35</v>
      </c>
      <c r="F2" s="53">
        <v>300</v>
      </c>
      <c r="G2" s="68"/>
      <c r="H2" s="69"/>
      <c r="I2" s="69"/>
      <c r="J2" s="69"/>
      <c r="K2" s="69"/>
      <c r="L2" s="70"/>
      <c r="M2" s="77"/>
      <c r="N2" s="77"/>
      <c r="O2" s="70"/>
      <c r="P2" s="77"/>
      <c r="Q2" s="71">
        <f t="shared" ref="Q2:Q11" si="0">M2*P2</f>
        <v>0</v>
      </c>
      <c r="R2" s="11"/>
      <c r="S2" s="72"/>
      <c r="T2" s="72"/>
    </row>
    <row r="3" spans="1:20" s="12" customFormat="1" ht="12.75" x14ac:dyDescent="0.2">
      <c r="A3" s="13">
        <v>2</v>
      </c>
      <c r="B3" s="14" t="s">
        <v>176</v>
      </c>
      <c r="C3" s="51" t="s">
        <v>177</v>
      </c>
      <c r="D3" s="14"/>
      <c r="E3" s="15" t="s">
        <v>35</v>
      </c>
      <c r="F3" s="54">
        <v>300</v>
      </c>
      <c r="G3" s="68"/>
      <c r="H3" s="69"/>
      <c r="I3" s="69"/>
      <c r="J3" s="69"/>
      <c r="K3" s="69"/>
      <c r="L3" s="70"/>
      <c r="M3" s="77"/>
      <c r="N3" s="77"/>
      <c r="O3" s="70"/>
      <c r="P3" s="77"/>
      <c r="Q3" s="71">
        <f t="shared" si="0"/>
        <v>0</v>
      </c>
      <c r="R3" s="16"/>
      <c r="S3" s="72"/>
      <c r="T3" s="72"/>
    </row>
    <row r="4" spans="1:20" s="12" customFormat="1" ht="12.75" x14ac:dyDescent="0.2">
      <c r="A4" s="9">
        <v>3</v>
      </c>
      <c r="B4" s="10" t="s">
        <v>178</v>
      </c>
      <c r="C4" s="50" t="s">
        <v>179</v>
      </c>
      <c r="D4" s="10"/>
      <c r="E4" s="3" t="s">
        <v>35</v>
      </c>
      <c r="F4" s="53">
        <v>4000</v>
      </c>
      <c r="G4" s="68"/>
      <c r="H4" s="69"/>
      <c r="I4" s="69"/>
      <c r="J4" s="69"/>
      <c r="K4" s="69"/>
      <c r="L4" s="70"/>
      <c r="M4" s="77"/>
      <c r="N4" s="77"/>
      <c r="O4" s="70"/>
      <c r="P4" s="77"/>
      <c r="Q4" s="71">
        <f t="shared" si="0"/>
        <v>0</v>
      </c>
      <c r="R4" s="11"/>
      <c r="S4" s="72"/>
      <c r="T4" s="72"/>
    </row>
    <row r="5" spans="1:20" s="12" customFormat="1" ht="12.75" x14ac:dyDescent="0.2">
      <c r="A5" s="13">
        <v>4</v>
      </c>
      <c r="B5" s="14" t="s">
        <v>180</v>
      </c>
      <c r="C5" s="51" t="s">
        <v>181</v>
      </c>
      <c r="D5" s="14"/>
      <c r="E5" s="15" t="s">
        <v>35</v>
      </c>
      <c r="F5" s="54">
        <v>20</v>
      </c>
      <c r="G5" s="68"/>
      <c r="H5" s="69"/>
      <c r="I5" s="69"/>
      <c r="J5" s="69"/>
      <c r="K5" s="69"/>
      <c r="L5" s="70"/>
      <c r="M5" s="77"/>
      <c r="N5" s="77"/>
      <c r="O5" s="70"/>
      <c r="P5" s="77"/>
      <c r="Q5" s="71">
        <f t="shared" si="0"/>
        <v>0</v>
      </c>
      <c r="R5" s="16"/>
      <c r="S5" s="72"/>
      <c r="T5" s="72"/>
    </row>
    <row r="6" spans="1:20" s="12" customFormat="1" ht="12.75" x14ac:dyDescent="0.2">
      <c r="A6" s="9">
        <v>5</v>
      </c>
      <c r="B6" s="10" t="s">
        <v>182</v>
      </c>
      <c r="C6" s="50" t="s">
        <v>183</v>
      </c>
      <c r="D6" s="10"/>
      <c r="E6" s="3" t="s">
        <v>35</v>
      </c>
      <c r="F6" s="53">
        <v>1000</v>
      </c>
      <c r="G6" s="68"/>
      <c r="H6" s="69"/>
      <c r="I6" s="69"/>
      <c r="J6" s="69"/>
      <c r="K6" s="69"/>
      <c r="L6" s="70"/>
      <c r="M6" s="77"/>
      <c r="N6" s="77"/>
      <c r="O6" s="70"/>
      <c r="P6" s="77"/>
      <c r="Q6" s="71">
        <f t="shared" si="0"/>
        <v>0</v>
      </c>
      <c r="R6" s="11"/>
      <c r="S6" s="72"/>
      <c r="T6" s="72"/>
    </row>
    <row r="7" spans="1:20" s="12" customFormat="1" ht="12.75" x14ac:dyDescent="0.2">
      <c r="A7" s="13">
        <v>6</v>
      </c>
      <c r="B7" s="14" t="s">
        <v>184</v>
      </c>
      <c r="C7" s="51" t="s">
        <v>185</v>
      </c>
      <c r="D7" s="14"/>
      <c r="E7" s="15" t="s">
        <v>35</v>
      </c>
      <c r="F7" s="54">
        <v>2115</v>
      </c>
      <c r="G7" s="68"/>
      <c r="H7" s="69"/>
      <c r="I7" s="69"/>
      <c r="J7" s="69"/>
      <c r="K7" s="69"/>
      <c r="L7" s="70"/>
      <c r="M7" s="77"/>
      <c r="N7" s="77"/>
      <c r="O7" s="70"/>
      <c r="P7" s="77"/>
      <c r="Q7" s="71">
        <f t="shared" si="0"/>
        <v>0</v>
      </c>
      <c r="R7" s="16"/>
      <c r="S7" s="72"/>
      <c r="T7" s="72"/>
    </row>
    <row r="8" spans="1:20" s="12" customFormat="1" ht="12.75" x14ac:dyDescent="0.2">
      <c r="A8" s="9">
        <v>7</v>
      </c>
      <c r="B8" s="10" t="s">
        <v>186</v>
      </c>
      <c r="C8" s="50" t="s">
        <v>187</v>
      </c>
      <c r="D8" s="10"/>
      <c r="E8" s="3" t="s">
        <v>35</v>
      </c>
      <c r="F8" s="53">
        <v>2000</v>
      </c>
      <c r="G8" s="68"/>
      <c r="H8" s="69"/>
      <c r="I8" s="69"/>
      <c r="J8" s="69"/>
      <c r="K8" s="69"/>
      <c r="L8" s="70"/>
      <c r="M8" s="77"/>
      <c r="N8" s="77"/>
      <c r="O8" s="70"/>
      <c r="P8" s="77"/>
      <c r="Q8" s="71">
        <f t="shared" si="0"/>
        <v>0</v>
      </c>
      <c r="R8" s="11"/>
      <c r="S8" s="72"/>
      <c r="T8" s="72"/>
    </row>
    <row r="9" spans="1:20" s="12" customFormat="1" ht="12.75" x14ac:dyDescent="0.2">
      <c r="A9" s="13">
        <v>8</v>
      </c>
      <c r="B9" s="14" t="s">
        <v>188</v>
      </c>
      <c r="C9" s="51" t="s">
        <v>189</v>
      </c>
      <c r="D9" s="14"/>
      <c r="E9" s="15" t="s">
        <v>35</v>
      </c>
      <c r="F9" s="54">
        <v>30000</v>
      </c>
      <c r="G9" s="68"/>
      <c r="H9" s="69"/>
      <c r="I9" s="69"/>
      <c r="J9" s="69"/>
      <c r="K9" s="69"/>
      <c r="L9" s="70"/>
      <c r="M9" s="77"/>
      <c r="N9" s="77"/>
      <c r="O9" s="70"/>
      <c r="P9" s="77"/>
      <c r="Q9" s="71">
        <f t="shared" si="0"/>
        <v>0</v>
      </c>
      <c r="R9" s="16"/>
      <c r="S9" s="72"/>
      <c r="T9" s="72"/>
    </row>
    <row r="10" spans="1:20" s="12" customFormat="1" ht="12.75" x14ac:dyDescent="0.2">
      <c r="A10" s="9">
        <v>9</v>
      </c>
      <c r="B10" s="10" t="s">
        <v>190</v>
      </c>
      <c r="C10" s="50" t="s">
        <v>191</v>
      </c>
      <c r="D10" s="10"/>
      <c r="E10" s="3" t="s">
        <v>35</v>
      </c>
      <c r="F10" s="53">
        <v>1500</v>
      </c>
      <c r="G10" s="68"/>
      <c r="H10" s="69"/>
      <c r="I10" s="69"/>
      <c r="J10" s="69"/>
      <c r="K10" s="69"/>
      <c r="L10" s="70"/>
      <c r="M10" s="77"/>
      <c r="N10" s="77"/>
      <c r="O10" s="70"/>
      <c r="P10" s="77"/>
      <c r="Q10" s="71">
        <f t="shared" si="0"/>
        <v>0</v>
      </c>
      <c r="R10" s="11"/>
      <c r="S10" s="72"/>
      <c r="T10" s="72"/>
    </row>
    <row r="11" spans="1:20" s="12" customFormat="1" ht="12.75" x14ac:dyDescent="0.2">
      <c r="A11" s="13">
        <v>10</v>
      </c>
      <c r="B11" s="14" t="s">
        <v>192</v>
      </c>
      <c r="C11" s="51" t="s">
        <v>193</v>
      </c>
      <c r="D11" s="14"/>
      <c r="E11" s="15" t="s">
        <v>35</v>
      </c>
      <c r="F11" s="54">
        <v>8745</v>
      </c>
      <c r="G11" s="68"/>
      <c r="H11" s="69"/>
      <c r="I11" s="69"/>
      <c r="J11" s="69"/>
      <c r="K11" s="69"/>
      <c r="L11" s="70"/>
      <c r="M11" s="77"/>
      <c r="N11" s="77"/>
      <c r="O11" s="70"/>
      <c r="P11" s="77"/>
      <c r="Q11" s="71">
        <f t="shared" si="0"/>
        <v>0</v>
      </c>
      <c r="R11" s="16"/>
      <c r="S11" s="72"/>
      <c r="T11" s="72"/>
    </row>
    <row r="12" spans="1:20" s="12" customFormat="1" ht="12.75" x14ac:dyDescent="0.2">
      <c r="A12" s="9">
        <v>11</v>
      </c>
      <c r="B12" s="10" t="s">
        <v>194</v>
      </c>
      <c r="C12" s="50" t="s">
        <v>195</v>
      </c>
      <c r="D12" s="10"/>
      <c r="E12" s="3" t="s">
        <v>35</v>
      </c>
      <c r="F12" s="53">
        <v>300</v>
      </c>
      <c r="G12" s="68"/>
      <c r="H12" s="69"/>
      <c r="I12" s="69"/>
      <c r="J12" s="69"/>
      <c r="K12" s="69"/>
      <c r="L12" s="70"/>
      <c r="M12" s="77"/>
      <c r="N12" s="77"/>
      <c r="O12" s="70"/>
      <c r="P12" s="77"/>
      <c r="Q12" s="71">
        <f t="shared" ref="Q12:Q19" si="1">M12*P12</f>
        <v>0</v>
      </c>
      <c r="R12" s="11"/>
      <c r="S12" s="72"/>
      <c r="T12" s="72"/>
    </row>
    <row r="13" spans="1:20" s="12" customFormat="1" ht="12.75" x14ac:dyDescent="0.2">
      <c r="A13" s="13">
        <v>12</v>
      </c>
      <c r="B13" s="14" t="s">
        <v>196</v>
      </c>
      <c r="C13" s="51" t="s">
        <v>197</v>
      </c>
      <c r="D13" s="14"/>
      <c r="E13" s="15" t="s">
        <v>35</v>
      </c>
      <c r="F13" s="54">
        <v>2000</v>
      </c>
      <c r="G13" s="68"/>
      <c r="H13" s="69"/>
      <c r="I13" s="69"/>
      <c r="J13" s="69"/>
      <c r="K13" s="69"/>
      <c r="L13" s="70"/>
      <c r="M13" s="77"/>
      <c r="N13" s="77"/>
      <c r="O13" s="70"/>
      <c r="P13" s="77"/>
      <c r="Q13" s="71">
        <f t="shared" si="1"/>
        <v>0</v>
      </c>
      <c r="R13" s="11"/>
      <c r="S13" s="72"/>
      <c r="T13" s="72"/>
    </row>
    <row r="14" spans="1:20" s="12" customFormat="1" ht="12.75" x14ac:dyDescent="0.2">
      <c r="A14" s="9">
        <v>13</v>
      </c>
      <c r="B14" s="10" t="s">
        <v>198</v>
      </c>
      <c r="C14" s="50" t="s">
        <v>199</v>
      </c>
      <c r="D14" s="10"/>
      <c r="E14" s="3" t="s">
        <v>35</v>
      </c>
      <c r="F14" s="53">
        <v>11405</v>
      </c>
      <c r="G14" s="68"/>
      <c r="H14" s="69"/>
      <c r="I14" s="69"/>
      <c r="J14" s="69"/>
      <c r="K14" s="69"/>
      <c r="L14" s="70"/>
      <c r="M14" s="77"/>
      <c r="N14" s="77"/>
      <c r="O14" s="70"/>
      <c r="P14" s="77"/>
      <c r="Q14" s="71">
        <f t="shared" si="1"/>
        <v>0</v>
      </c>
      <c r="R14" s="16"/>
      <c r="S14" s="72"/>
      <c r="T14" s="72"/>
    </row>
    <row r="15" spans="1:20" s="12" customFormat="1" ht="12.75" x14ac:dyDescent="0.2">
      <c r="A15" s="13">
        <v>14</v>
      </c>
      <c r="B15" s="14" t="s">
        <v>200</v>
      </c>
      <c r="C15" s="51" t="s">
        <v>11</v>
      </c>
      <c r="D15" s="14"/>
      <c r="E15" s="15" t="s">
        <v>35</v>
      </c>
      <c r="F15" s="54">
        <v>2915</v>
      </c>
      <c r="G15" s="68"/>
      <c r="H15" s="69"/>
      <c r="I15" s="69"/>
      <c r="J15" s="69"/>
      <c r="K15" s="69"/>
      <c r="L15" s="70"/>
      <c r="M15" s="77"/>
      <c r="N15" s="77"/>
      <c r="O15" s="70"/>
      <c r="P15" s="77"/>
      <c r="Q15" s="71">
        <f t="shared" si="1"/>
        <v>0</v>
      </c>
      <c r="R15" s="11"/>
      <c r="S15" s="72"/>
      <c r="T15" s="72"/>
    </row>
    <row r="16" spans="1:20" s="12" customFormat="1" ht="12.75" x14ac:dyDescent="0.2">
      <c r="A16" s="9">
        <v>15</v>
      </c>
      <c r="B16" s="10" t="s">
        <v>201</v>
      </c>
      <c r="C16" s="50" t="s">
        <v>202</v>
      </c>
      <c r="D16" s="10"/>
      <c r="E16" s="3" t="s">
        <v>35</v>
      </c>
      <c r="F16" s="53">
        <v>2000</v>
      </c>
      <c r="G16" s="68"/>
      <c r="H16" s="69"/>
      <c r="I16" s="69"/>
      <c r="J16" s="69"/>
      <c r="K16" s="69"/>
      <c r="L16" s="70"/>
      <c r="M16" s="77"/>
      <c r="N16" s="77"/>
      <c r="O16" s="70"/>
      <c r="P16" s="77"/>
      <c r="Q16" s="71">
        <f t="shared" si="1"/>
        <v>0</v>
      </c>
      <c r="R16" s="16"/>
      <c r="S16" s="72"/>
      <c r="T16" s="72"/>
    </row>
    <row r="17" spans="1:20" s="12" customFormat="1" ht="12.75" x14ac:dyDescent="0.2">
      <c r="A17" s="13">
        <v>16</v>
      </c>
      <c r="B17" s="14" t="s">
        <v>203</v>
      </c>
      <c r="C17" s="51" t="s">
        <v>204</v>
      </c>
      <c r="D17" s="14"/>
      <c r="E17" s="15" t="s">
        <v>35</v>
      </c>
      <c r="F17" s="54">
        <v>500</v>
      </c>
      <c r="G17" s="68"/>
      <c r="H17" s="69"/>
      <c r="I17" s="69"/>
      <c r="J17" s="69"/>
      <c r="K17" s="69"/>
      <c r="L17" s="70"/>
      <c r="M17" s="77"/>
      <c r="N17" s="77"/>
      <c r="O17" s="70"/>
      <c r="P17" s="77"/>
      <c r="Q17" s="71">
        <f t="shared" si="1"/>
        <v>0</v>
      </c>
      <c r="R17" s="11"/>
      <c r="S17" s="72"/>
      <c r="T17" s="72"/>
    </row>
    <row r="18" spans="1:20" s="12" customFormat="1" ht="12.75" x14ac:dyDescent="0.2">
      <c r="A18" s="9">
        <v>17</v>
      </c>
      <c r="B18" s="10" t="s">
        <v>205</v>
      </c>
      <c r="C18" s="50" t="s">
        <v>206</v>
      </c>
      <c r="D18" s="10"/>
      <c r="E18" s="3" t="s">
        <v>35</v>
      </c>
      <c r="F18" s="53">
        <v>2000</v>
      </c>
      <c r="G18" s="68"/>
      <c r="H18" s="69"/>
      <c r="I18" s="69"/>
      <c r="J18" s="69"/>
      <c r="K18" s="69"/>
      <c r="L18" s="70"/>
      <c r="M18" s="77"/>
      <c r="N18" s="77"/>
      <c r="O18" s="70"/>
      <c r="P18" s="77"/>
      <c r="Q18" s="71">
        <f t="shared" si="1"/>
        <v>0</v>
      </c>
      <c r="R18" s="16"/>
      <c r="S18" s="72"/>
      <c r="T18" s="72"/>
    </row>
    <row r="19" spans="1:20" s="12" customFormat="1" ht="12.75" x14ac:dyDescent="0.2">
      <c r="A19" s="13">
        <v>18</v>
      </c>
      <c r="B19" s="14" t="s">
        <v>207</v>
      </c>
      <c r="C19" s="51" t="s">
        <v>208</v>
      </c>
      <c r="D19" s="14"/>
      <c r="E19" s="15" t="s">
        <v>35</v>
      </c>
      <c r="F19" s="54">
        <v>16000</v>
      </c>
      <c r="G19" s="68"/>
      <c r="H19" s="69"/>
      <c r="I19" s="69"/>
      <c r="J19" s="69"/>
      <c r="K19" s="69"/>
      <c r="L19" s="70"/>
      <c r="M19" s="77"/>
      <c r="N19" s="77"/>
      <c r="O19" s="70"/>
      <c r="P19" s="77"/>
      <c r="Q19" s="71">
        <f t="shared" si="1"/>
        <v>0</v>
      </c>
      <c r="R19" s="11"/>
      <c r="S19" s="72"/>
      <c r="T19" s="72"/>
    </row>
    <row r="20" spans="1:20" s="12" customFormat="1" x14ac:dyDescent="0.2">
      <c r="A20" s="8"/>
      <c r="B20" s="17"/>
      <c r="C20" s="18"/>
      <c r="D20" s="17"/>
      <c r="E20" s="17"/>
      <c r="F20" s="19"/>
      <c r="G20" s="20"/>
      <c r="H20" s="21"/>
      <c r="I20" s="21"/>
      <c r="J20" s="21"/>
      <c r="K20" s="21"/>
      <c r="L20" s="22"/>
      <c r="M20" s="22"/>
      <c r="N20" s="23"/>
      <c r="O20" s="22"/>
      <c r="P20" s="22"/>
      <c r="Q20" s="24"/>
      <c r="R20" s="24"/>
    </row>
    <row r="21" spans="1:20" s="12" customFormat="1" ht="38.25" x14ac:dyDescent="0.2">
      <c r="A21" s="8"/>
      <c r="B21" s="17"/>
      <c r="C21" s="25" t="s">
        <v>20</v>
      </c>
      <c r="D21" s="26" t="s">
        <v>36</v>
      </c>
      <c r="E21" s="26" t="s">
        <v>37</v>
      </c>
      <c r="F21" s="81" t="s">
        <v>38</v>
      </c>
      <c r="G21" s="81"/>
      <c r="H21" s="81"/>
      <c r="I21" s="81"/>
      <c r="J21" s="21"/>
      <c r="K21" s="82" t="s">
        <v>39</v>
      </c>
      <c r="L21" s="82"/>
      <c r="M21" s="82"/>
      <c r="N21" s="82"/>
      <c r="O21" s="82"/>
      <c r="P21" s="82"/>
      <c r="Q21" s="82"/>
      <c r="R21" s="82"/>
    </row>
    <row r="22" spans="1:20" s="12" customFormat="1" ht="46.5" customHeight="1" x14ac:dyDescent="0.2">
      <c r="A22" s="8"/>
      <c r="B22" s="17"/>
      <c r="C22" s="27" t="s">
        <v>40</v>
      </c>
      <c r="D22" s="28">
        <f>COUNTIF(N2:N19, "&gt;0")</f>
        <v>0</v>
      </c>
      <c r="E22" s="29">
        <f>SUM(Q2:Q19)</f>
        <v>0</v>
      </c>
      <c r="F22" s="83"/>
      <c r="G22" s="83"/>
      <c r="H22" s="83"/>
      <c r="I22" s="83"/>
      <c r="J22" s="21"/>
      <c r="K22" s="84" t="s">
        <v>171</v>
      </c>
      <c r="L22" s="84"/>
      <c r="M22" s="84"/>
      <c r="N22" s="84"/>
      <c r="O22" s="84"/>
      <c r="P22" s="84"/>
      <c r="Q22" s="84"/>
      <c r="R22" s="84"/>
    </row>
    <row r="23" spans="1:20" ht="61.5" customHeight="1" x14ac:dyDescent="0.25">
      <c r="K23" s="84" t="s">
        <v>209</v>
      </c>
      <c r="L23" s="84"/>
      <c r="M23" s="84"/>
      <c r="N23" s="84"/>
      <c r="O23" s="84"/>
      <c r="P23" s="84"/>
      <c r="Q23" s="84"/>
      <c r="R23" s="84"/>
    </row>
    <row r="24" spans="1:20" ht="96.6" customHeight="1" x14ac:dyDescent="0.25">
      <c r="K24" s="80" t="s">
        <v>980</v>
      </c>
      <c r="L24" s="80"/>
      <c r="M24" s="80"/>
      <c r="N24" s="80"/>
      <c r="O24" s="80"/>
      <c r="P24" s="80"/>
      <c r="Q24" s="80"/>
      <c r="R24" s="80"/>
    </row>
  </sheetData>
  <sheetProtection algorithmName="SHA-512" hashValue="3RuYBz+R6sAtA2VSjoRFHtt+i/NEyWjmfriyiSOTlXAL8iISb0rkf7g8NjklZSibyzsq0FVhfLStrikElIar8g==" saltValue="u2Bn2fR+UNYxHKh+t6J0dQ==" spinCount="100000" sheet="1" objects="1" scenarios="1"/>
  <mergeCells count="6">
    <mergeCell ref="K24:R24"/>
    <mergeCell ref="F21:I21"/>
    <mergeCell ref="K21:R21"/>
    <mergeCell ref="F22:I22"/>
    <mergeCell ref="K22:R22"/>
    <mergeCell ref="K23:R23"/>
  </mergeCells>
  <conditionalFormatting sqref="B23">
    <cfRule type="duplicateValues" dxfId="374" priority="365"/>
  </conditionalFormatting>
  <conditionalFormatting sqref="B133:B134">
    <cfRule type="duplicateValues" dxfId="373" priority="358"/>
    <cfRule type="duplicateValues" dxfId="372" priority="359"/>
    <cfRule type="duplicateValues" dxfId="371" priority="360"/>
    <cfRule type="duplicateValues" dxfId="370" priority="361"/>
    <cfRule type="duplicateValues" dxfId="369" priority="362"/>
    <cfRule type="duplicateValues" dxfId="368" priority="363"/>
    <cfRule type="duplicateValues" dxfId="367" priority="364"/>
  </conditionalFormatting>
  <conditionalFormatting sqref="B133:B134">
    <cfRule type="duplicateValues" dxfId="366" priority="357"/>
  </conditionalFormatting>
  <conditionalFormatting sqref="B162:B164">
    <cfRule type="duplicateValues" dxfId="365" priority="356"/>
  </conditionalFormatting>
  <conditionalFormatting sqref="B162:B164">
    <cfRule type="duplicateValues" dxfId="364" priority="354"/>
    <cfRule type="duplicateValues" dxfId="363" priority="355"/>
  </conditionalFormatting>
  <conditionalFormatting sqref="B165:B168 B20:B161">
    <cfRule type="duplicateValues" dxfId="362" priority="353"/>
  </conditionalFormatting>
  <conditionalFormatting sqref="B165:B168 B20:B161">
    <cfRule type="duplicateValues" dxfId="361" priority="351"/>
    <cfRule type="duplicateValues" dxfId="360" priority="352"/>
  </conditionalFormatting>
  <conditionalFormatting sqref="B165:B168">
    <cfRule type="duplicateValues" dxfId="359" priority="350"/>
  </conditionalFormatting>
  <conditionalFormatting sqref="C165:C168">
    <cfRule type="duplicateValues" dxfId="358" priority="349"/>
  </conditionalFormatting>
  <conditionalFormatting sqref="C165:C168">
    <cfRule type="duplicateValues" dxfId="357" priority="347"/>
    <cfRule type="duplicateValues" dxfId="356" priority="348"/>
  </conditionalFormatting>
  <conditionalFormatting sqref="A23:A168">
    <cfRule type="duplicateValues" dxfId="355" priority="366"/>
    <cfRule type="duplicateValues" dxfId="354" priority="367"/>
    <cfRule type="duplicateValues" dxfId="353" priority="368"/>
    <cfRule type="duplicateValues" dxfId="352" priority="369"/>
    <cfRule type="duplicateValues" dxfId="351" priority="370"/>
  </conditionalFormatting>
  <conditionalFormatting sqref="A23:A168">
    <cfRule type="duplicateValues" dxfId="350" priority="371"/>
  </conditionalFormatting>
  <conditionalFormatting sqref="A23:A168">
    <cfRule type="duplicateValues" dxfId="349" priority="372"/>
    <cfRule type="duplicateValues" dxfId="348" priority="373"/>
    <cfRule type="duplicateValues" dxfId="347" priority="374"/>
    <cfRule type="duplicateValues" dxfId="346" priority="375"/>
    <cfRule type="duplicateValues" dxfId="345" priority="376"/>
    <cfRule type="duplicateValues" dxfId="344" priority="377"/>
    <cfRule type="duplicateValues" dxfId="343" priority="378"/>
  </conditionalFormatting>
  <conditionalFormatting sqref="B20:B1048576">
    <cfRule type="duplicateValues" dxfId="342" priority="379"/>
    <cfRule type="duplicateValues" dxfId="341" priority="380"/>
    <cfRule type="duplicateValues" dxfId="340" priority="381"/>
    <cfRule type="duplicateValues" dxfId="339" priority="382"/>
    <cfRule type="duplicateValues" dxfId="338" priority="383"/>
  </conditionalFormatting>
  <conditionalFormatting sqref="B20:B1048576">
    <cfRule type="duplicateValues" dxfId="337" priority="384"/>
  </conditionalFormatting>
  <conditionalFormatting sqref="B20:B168">
    <cfRule type="duplicateValues" dxfId="336" priority="385"/>
    <cfRule type="duplicateValues" dxfId="335" priority="386"/>
    <cfRule type="duplicateValues" dxfId="334" priority="387"/>
    <cfRule type="duplicateValues" dxfId="333" priority="388"/>
    <cfRule type="duplicateValues" dxfId="332" priority="389"/>
  </conditionalFormatting>
  <conditionalFormatting sqref="B20:B168">
    <cfRule type="duplicateValues" dxfId="331" priority="390"/>
  </conditionalFormatting>
  <conditionalFormatting sqref="B20:B23">
    <cfRule type="duplicateValues" dxfId="330" priority="391"/>
  </conditionalFormatting>
  <conditionalFormatting sqref="B20:B23">
    <cfRule type="duplicateValues" dxfId="329" priority="392"/>
    <cfRule type="duplicateValues" dxfId="328" priority="393"/>
    <cfRule type="duplicateValues" dxfId="327" priority="394"/>
    <cfRule type="duplicateValues" dxfId="326" priority="395"/>
    <cfRule type="duplicateValues" dxfId="325" priority="396"/>
    <cfRule type="duplicateValues" dxfId="324" priority="397"/>
    <cfRule type="duplicateValues" dxfId="323" priority="398"/>
  </conditionalFormatting>
  <conditionalFormatting sqref="B20:B161">
    <cfRule type="duplicateValues" dxfId="322" priority="399"/>
  </conditionalFormatting>
  <conditionalFormatting sqref="B20:B161">
    <cfRule type="duplicateValues" dxfId="321" priority="400"/>
    <cfRule type="duplicateValues" dxfId="320" priority="401"/>
  </conditionalFormatting>
  <conditionalFormatting sqref="B20:B22">
    <cfRule type="duplicateValues" dxfId="319" priority="402"/>
  </conditionalFormatting>
  <conditionalFormatting sqref="B20:B22">
    <cfRule type="duplicateValues" dxfId="318" priority="403"/>
    <cfRule type="duplicateValues" dxfId="317" priority="404"/>
    <cfRule type="duplicateValues" dxfId="316" priority="405"/>
    <cfRule type="duplicateValues" dxfId="315" priority="406"/>
    <cfRule type="duplicateValues" dxfId="314" priority="407"/>
    <cfRule type="duplicateValues" dxfId="313" priority="408"/>
    <cfRule type="duplicateValues" dxfId="312" priority="409"/>
  </conditionalFormatting>
  <conditionalFormatting sqref="B3">
    <cfRule type="duplicateValues" dxfId="311" priority="331"/>
    <cfRule type="duplicateValues" dxfId="310" priority="332"/>
    <cfRule type="duplicateValues" dxfId="309" priority="333"/>
    <cfRule type="duplicateValues" dxfId="308" priority="334"/>
    <cfRule type="duplicateValues" dxfId="307" priority="335"/>
  </conditionalFormatting>
  <conditionalFormatting sqref="B3">
    <cfRule type="duplicateValues" dxfId="306" priority="336"/>
  </conditionalFormatting>
  <conditionalFormatting sqref="B3">
    <cfRule type="duplicateValues" dxfId="305" priority="337"/>
    <cfRule type="duplicateValues" dxfId="304" priority="338"/>
    <cfRule type="duplicateValues" dxfId="303" priority="339"/>
    <cfRule type="duplicateValues" dxfId="302" priority="340"/>
    <cfRule type="duplicateValues" dxfId="301" priority="341"/>
    <cfRule type="duplicateValues" dxfId="300" priority="342"/>
    <cfRule type="duplicateValues" dxfId="299" priority="343"/>
  </conditionalFormatting>
  <conditionalFormatting sqref="B3">
    <cfRule type="duplicateValues" dxfId="298" priority="344"/>
  </conditionalFormatting>
  <conditionalFormatting sqref="B3">
    <cfRule type="duplicateValues" dxfId="297" priority="345"/>
    <cfRule type="duplicateValues" dxfId="296" priority="346"/>
  </conditionalFormatting>
  <conditionalFormatting sqref="B2">
    <cfRule type="duplicateValues" dxfId="295" priority="249"/>
  </conditionalFormatting>
  <conditionalFormatting sqref="B2">
    <cfRule type="duplicateValues" dxfId="294" priority="247"/>
    <cfRule type="duplicateValues" dxfId="293" priority="248"/>
  </conditionalFormatting>
  <conditionalFormatting sqref="B2">
    <cfRule type="duplicateValues" dxfId="292" priority="250"/>
    <cfRule type="duplicateValues" dxfId="291" priority="251"/>
    <cfRule type="duplicateValues" dxfId="290" priority="252"/>
    <cfRule type="duplicateValues" dxfId="289" priority="253"/>
    <cfRule type="duplicateValues" dxfId="288" priority="254"/>
  </conditionalFormatting>
  <conditionalFormatting sqref="B2">
    <cfRule type="duplicateValues" dxfId="287" priority="255"/>
  </conditionalFormatting>
  <conditionalFormatting sqref="B2">
    <cfRule type="duplicateValues" dxfId="286" priority="256"/>
  </conditionalFormatting>
  <conditionalFormatting sqref="B2">
    <cfRule type="duplicateValues" dxfId="285" priority="257"/>
    <cfRule type="duplicateValues" dxfId="284" priority="258"/>
    <cfRule type="duplicateValues" dxfId="283" priority="259"/>
    <cfRule type="duplicateValues" dxfId="282" priority="260"/>
    <cfRule type="duplicateValues" dxfId="281" priority="261"/>
    <cfRule type="duplicateValues" dxfId="280" priority="262"/>
    <cfRule type="duplicateValues" dxfId="279" priority="263"/>
  </conditionalFormatting>
  <conditionalFormatting sqref="B2">
    <cfRule type="duplicateValues" dxfId="278" priority="264"/>
  </conditionalFormatting>
  <conditionalFormatting sqref="B2">
    <cfRule type="duplicateValues" dxfId="277" priority="265"/>
    <cfRule type="duplicateValues" dxfId="276" priority="266"/>
  </conditionalFormatting>
  <conditionalFormatting sqref="B2">
    <cfRule type="duplicateValues" dxfId="275" priority="267"/>
    <cfRule type="duplicateValues" dxfId="274" priority="268"/>
    <cfRule type="duplicateValues" dxfId="273" priority="269"/>
    <cfRule type="duplicateValues" dxfId="272" priority="270"/>
    <cfRule type="duplicateValues" dxfId="271" priority="271"/>
  </conditionalFormatting>
  <conditionalFormatting sqref="B2">
    <cfRule type="duplicateValues" dxfId="270" priority="272"/>
  </conditionalFormatting>
  <conditionalFormatting sqref="B2">
    <cfRule type="duplicateValues" dxfId="269" priority="273"/>
  </conditionalFormatting>
  <conditionalFormatting sqref="B2">
    <cfRule type="duplicateValues" dxfId="268" priority="274"/>
    <cfRule type="duplicateValues" dxfId="267" priority="275"/>
    <cfRule type="duplicateValues" dxfId="266" priority="276"/>
    <cfRule type="duplicateValues" dxfId="265" priority="277"/>
    <cfRule type="duplicateValues" dxfId="264" priority="278"/>
    <cfRule type="duplicateValues" dxfId="263" priority="279"/>
    <cfRule type="duplicateValues" dxfId="262" priority="280"/>
  </conditionalFormatting>
  <conditionalFormatting sqref="B6">
    <cfRule type="duplicateValues" dxfId="261" priority="199"/>
  </conditionalFormatting>
  <conditionalFormatting sqref="B6">
    <cfRule type="duplicateValues" dxfId="260" priority="197"/>
    <cfRule type="duplicateValues" dxfId="259" priority="198"/>
  </conditionalFormatting>
  <conditionalFormatting sqref="B6">
    <cfRule type="duplicateValues" dxfId="258" priority="200"/>
    <cfRule type="duplicateValues" dxfId="257" priority="201"/>
    <cfRule type="duplicateValues" dxfId="256" priority="202"/>
    <cfRule type="duplicateValues" dxfId="255" priority="203"/>
    <cfRule type="duplicateValues" dxfId="254" priority="204"/>
  </conditionalFormatting>
  <conditionalFormatting sqref="B6">
    <cfRule type="duplicateValues" dxfId="253" priority="205"/>
  </conditionalFormatting>
  <conditionalFormatting sqref="B6">
    <cfRule type="duplicateValues" dxfId="252" priority="206"/>
  </conditionalFormatting>
  <conditionalFormatting sqref="B6">
    <cfRule type="duplicateValues" dxfId="251" priority="207"/>
    <cfRule type="duplicateValues" dxfId="250" priority="208"/>
    <cfRule type="duplicateValues" dxfId="249" priority="209"/>
    <cfRule type="duplicateValues" dxfId="248" priority="210"/>
    <cfRule type="duplicateValues" dxfId="247" priority="211"/>
    <cfRule type="duplicateValues" dxfId="246" priority="212"/>
    <cfRule type="duplicateValues" dxfId="245" priority="213"/>
  </conditionalFormatting>
  <conditionalFormatting sqref="B6">
    <cfRule type="duplicateValues" dxfId="244" priority="214"/>
  </conditionalFormatting>
  <conditionalFormatting sqref="B6">
    <cfRule type="duplicateValues" dxfId="243" priority="215"/>
    <cfRule type="duplicateValues" dxfId="242" priority="216"/>
  </conditionalFormatting>
  <conditionalFormatting sqref="B6">
    <cfRule type="duplicateValues" dxfId="241" priority="217"/>
    <cfRule type="duplicateValues" dxfId="240" priority="218"/>
    <cfRule type="duplicateValues" dxfId="239" priority="219"/>
    <cfRule type="duplicateValues" dxfId="238" priority="220"/>
    <cfRule type="duplicateValues" dxfId="237" priority="221"/>
  </conditionalFormatting>
  <conditionalFormatting sqref="B6">
    <cfRule type="duplicateValues" dxfId="236" priority="222"/>
  </conditionalFormatting>
  <conditionalFormatting sqref="B6">
    <cfRule type="duplicateValues" dxfId="235" priority="223"/>
  </conditionalFormatting>
  <conditionalFormatting sqref="B6">
    <cfRule type="duplicateValues" dxfId="234" priority="224"/>
    <cfRule type="duplicateValues" dxfId="233" priority="225"/>
    <cfRule type="duplicateValues" dxfId="232" priority="226"/>
    <cfRule type="duplicateValues" dxfId="231" priority="227"/>
    <cfRule type="duplicateValues" dxfId="230" priority="228"/>
    <cfRule type="duplicateValues" dxfId="229" priority="229"/>
    <cfRule type="duplicateValues" dxfId="228" priority="230"/>
  </conditionalFormatting>
  <conditionalFormatting sqref="B7">
    <cfRule type="duplicateValues" dxfId="227" priority="231"/>
    <cfRule type="duplicateValues" dxfId="226" priority="232"/>
    <cfRule type="duplicateValues" dxfId="225" priority="233"/>
    <cfRule type="duplicateValues" dxfId="224" priority="234"/>
    <cfRule type="duplicateValues" dxfId="223" priority="235"/>
  </conditionalFormatting>
  <conditionalFormatting sqref="B7">
    <cfRule type="duplicateValues" dxfId="222" priority="236"/>
  </conditionalFormatting>
  <conditionalFormatting sqref="B7">
    <cfRule type="duplicateValues" dxfId="221" priority="237"/>
    <cfRule type="duplicateValues" dxfId="220" priority="238"/>
    <cfRule type="duplicateValues" dxfId="219" priority="239"/>
    <cfRule type="duplicateValues" dxfId="218" priority="240"/>
    <cfRule type="duplicateValues" dxfId="217" priority="241"/>
    <cfRule type="duplicateValues" dxfId="216" priority="242"/>
    <cfRule type="duplicateValues" dxfId="215" priority="243"/>
  </conditionalFormatting>
  <conditionalFormatting sqref="B7">
    <cfRule type="duplicateValues" dxfId="214" priority="244"/>
  </conditionalFormatting>
  <conditionalFormatting sqref="B7">
    <cfRule type="duplicateValues" dxfId="213" priority="245"/>
    <cfRule type="duplicateValues" dxfId="212" priority="246"/>
  </conditionalFormatting>
  <conditionalFormatting sqref="B4 B8 B10">
    <cfRule type="duplicateValues" dxfId="211" priority="413"/>
  </conditionalFormatting>
  <conditionalFormatting sqref="B4 B8 B10">
    <cfRule type="duplicateValues" dxfId="210" priority="416"/>
    <cfRule type="duplicateValues" dxfId="209" priority="417"/>
  </conditionalFormatting>
  <conditionalFormatting sqref="B4 B8 B10">
    <cfRule type="duplicateValues" dxfId="208" priority="422"/>
    <cfRule type="duplicateValues" dxfId="207" priority="423"/>
    <cfRule type="duplicateValues" dxfId="206" priority="424"/>
    <cfRule type="duplicateValues" dxfId="205" priority="425"/>
    <cfRule type="duplicateValues" dxfId="204" priority="426"/>
  </conditionalFormatting>
  <conditionalFormatting sqref="B4 B8 B10">
    <cfRule type="duplicateValues" dxfId="203" priority="437"/>
  </conditionalFormatting>
  <conditionalFormatting sqref="B4 B8 B10">
    <cfRule type="duplicateValues" dxfId="202" priority="443"/>
    <cfRule type="duplicateValues" dxfId="201" priority="444"/>
    <cfRule type="duplicateValues" dxfId="200" priority="445"/>
    <cfRule type="duplicateValues" dxfId="199" priority="446"/>
    <cfRule type="duplicateValues" dxfId="198" priority="447"/>
    <cfRule type="duplicateValues" dxfId="197" priority="448"/>
    <cfRule type="duplicateValues" dxfId="196" priority="449"/>
  </conditionalFormatting>
  <conditionalFormatting sqref="B5 B9 B11">
    <cfRule type="duplicateValues" dxfId="195" priority="515"/>
    <cfRule type="duplicateValues" dxfId="194" priority="516"/>
    <cfRule type="duplicateValues" dxfId="193" priority="517"/>
    <cfRule type="duplicateValues" dxfId="192" priority="518"/>
    <cfRule type="duplicateValues" dxfId="191" priority="519"/>
  </conditionalFormatting>
  <conditionalFormatting sqref="B5 B9 B11">
    <cfRule type="duplicateValues" dxfId="190" priority="530"/>
  </conditionalFormatting>
  <conditionalFormatting sqref="B5 B9 B11">
    <cfRule type="duplicateValues" dxfId="189" priority="533"/>
    <cfRule type="duplicateValues" dxfId="188" priority="534"/>
    <cfRule type="duplicateValues" dxfId="187" priority="535"/>
    <cfRule type="duplicateValues" dxfId="186" priority="536"/>
    <cfRule type="duplicateValues" dxfId="185" priority="537"/>
    <cfRule type="duplicateValues" dxfId="184" priority="538"/>
    <cfRule type="duplicateValues" dxfId="183" priority="539"/>
  </conditionalFormatting>
  <conditionalFormatting sqref="B5 B9 B11">
    <cfRule type="duplicateValues" dxfId="182" priority="554"/>
  </conditionalFormatting>
  <conditionalFormatting sqref="B5 B9 B11">
    <cfRule type="duplicateValues" dxfId="181" priority="557"/>
    <cfRule type="duplicateValues" dxfId="180" priority="558"/>
  </conditionalFormatting>
  <conditionalFormatting sqref="B12">
    <cfRule type="duplicateValues" dxfId="179" priority="181"/>
  </conditionalFormatting>
  <conditionalFormatting sqref="B12">
    <cfRule type="duplicateValues" dxfId="178" priority="182"/>
    <cfRule type="duplicateValues" dxfId="177" priority="183"/>
  </conditionalFormatting>
  <conditionalFormatting sqref="B12">
    <cfRule type="duplicateValues" dxfId="176" priority="184"/>
    <cfRule type="duplicateValues" dxfId="175" priority="185"/>
    <cfRule type="duplicateValues" dxfId="174" priority="186"/>
    <cfRule type="duplicateValues" dxfId="173" priority="187"/>
    <cfRule type="duplicateValues" dxfId="172" priority="188"/>
  </conditionalFormatting>
  <conditionalFormatting sqref="B12">
    <cfRule type="duplicateValues" dxfId="171" priority="189"/>
  </conditionalFormatting>
  <conditionalFormatting sqref="B12">
    <cfRule type="duplicateValues" dxfId="170" priority="190"/>
    <cfRule type="duplicateValues" dxfId="169" priority="191"/>
    <cfRule type="duplicateValues" dxfId="168" priority="192"/>
    <cfRule type="duplicateValues" dxfId="167" priority="193"/>
    <cfRule type="duplicateValues" dxfId="166" priority="194"/>
    <cfRule type="duplicateValues" dxfId="165" priority="195"/>
    <cfRule type="duplicateValues" dxfId="164" priority="196"/>
  </conditionalFormatting>
  <conditionalFormatting sqref="B15">
    <cfRule type="duplicateValues" dxfId="163" priority="101"/>
  </conditionalFormatting>
  <conditionalFormatting sqref="B15">
    <cfRule type="duplicateValues" dxfId="162" priority="99"/>
    <cfRule type="duplicateValues" dxfId="161" priority="100"/>
  </conditionalFormatting>
  <conditionalFormatting sqref="B15">
    <cfRule type="duplicateValues" dxfId="160" priority="102"/>
    <cfRule type="duplicateValues" dxfId="159" priority="103"/>
    <cfRule type="duplicateValues" dxfId="158" priority="104"/>
    <cfRule type="duplicateValues" dxfId="157" priority="105"/>
    <cfRule type="duplicateValues" dxfId="156" priority="106"/>
  </conditionalFormatting>
  <conditionalFormatting sqref="B15">
    <cfRule type="duplicateValues" dxfId="155" priority="107"/>
  </conditionalFormatting>
  <conditionalFormatting sqref="B15">
    <cfRule type="duplicateValues" dxfId="154" priority="108"/>
  </conditionalFormatting>
  <conditionalFormatting sqref="B15">
    <cfRule type="duplicateValues" dxfId="153" priority="109"/>
    <cfRule type="duplicateValues" dxfId="152" priority="110"/>
    <cfRule type="duplicateValues" dxfId="151" priority="111"/>
    <cfRule type="duplicateValues" dxfId="150" priority="112"/>
    <cfRule type="duplicateValues" dxfId="149" priority="113"/>
    <cfRule type="duplicateValues" dxfId="148" priority="114"/>
    <cfRule type="duplicateValues" dxfId="147" priority="115"/>
  </conditionalFormatting>
  <conditionalFormatting sqref="B15">
    <cfRule type="duplicateValues" dxfId="146" priority="116"/>
  </conditionalFormatting>
  <conditionalFormatting sqref="B15">
    <cfRule type="duplicateValues" dxfId="145" priority="117"/>
    <cfRule type="duplicateValues" dxfId="144" priority="118"/>
  </conditionalFormatting>
  <conditionalFormatting sqref="B15">
    <cfRule type="duplicateValues" dxfId="143" priority="119"/>
    <cfRule type="duplicateValues" dxfId="142" priority="120"/>
    <cfRule type="duplicateValues" dxfId="141" priority="121"/>
    <cfRule type="duplicateValues" dxfId="140" priority="122"/>
    <cfRule type="duplicateValues" dxfId="139" priority="123"/>
  </conditionalFormatting>
  <conditionalFormatting sqref="B15">
    <cfRule type="duplicateValues" dxfId="138" priority="124"/>
  </conditionalFormatting>
  <conditionalFormatting sqref="B15">
    <cfRule type="duplicateValues" dxfId="137" priority="125"/>
  </conditionalFormatting>
  <conditionalFormatting sqref="B15">
    <cfRule type="duplicateValues" dxfId="136" priority="126"/>
    <cfRule type="duplicateValues" dxfId="135" priority="127"/>
    <cfRule type="duplicateValues" dxfId="134" priority="128"/>
    <cfRule type="duplicateValues" dxfId="133" priority="129"/>
    <cfRule type="duplicateValues" dxfId="132" priority="130"/>
    <cfRule type="duplicateValues" dxfId="131" priority="131"/>
    <cfRule type="duplicateValues" dxfId="130" priority="132"/>
  </conditionalFormatting>
  <conditionalFormatting sqref="B16">
    <cfRule type="duplicateValues" dxfId="129" priority="133"/>
    <cfRule type="duplicateValues" dxfId="128" priority="134"/>
    <cfRule type="duplicateValues" dxfId="127" priority="135"/>
    <cfRule type="duplicateValues" dxfId="126" priority="136"/>
    <cfRule type="duplicateValues" dxfId="125" priority="137"/>
  </conditionalFormatting>
  <conditionalFormatting sqref="B16">
    <cfRule type="duplicateValues" dxfId="124" priority="138"/>
  </conditionalFormatting>
  <conditionalFormatting sqref="B16">
    <cfRule type="duplicateValues" dxfId="123" priority="139"/>
    <cfRule type="duplicateValues" dxfId="122" priority="140"/>
    <cfRule type="duplicateValues" dxfId="121" priority="141"/>
    <cfRule type="duplicateValues" dxfId="120" priority="142"/>
    <cfRule type="duplicateValues" dxfId="119" priority="143"/>
    <cfRule type="duplicateValues" dxfId="118" priority="144"/>
    <cfRule type="duplicateValues" dxfId="117" priority="145"/>
  </conditionalFormatting>
  <conditionalFormatting sqref="B16">
    <cfRule type="duplicateValues" dxfId="116" priority="146"/>
  </conditionalFormatting>
  <conditionalFormatting sqref="B16">
    <cfRule type="duplicateValues" dxfId="115" priority="147"/>
    <cfRule type="duplicateValues" dxfId="114" priority="148"/>
  </conditionalFormatting>
  <conditionalFormatting sqref="B13 B17 B19">
    <cfRule type="duplicateValues" dxfId="113" priority="149"/>
  </conditionalFormatting>
  <conditionalFormatting sqref="B13 B17 B19">
    <cfRule type="duplicateValues" dxfId="112" priority="150"/>
    <cfRule type="duplicateValues" dxfId="111" priority="151"/>
  </conditionalFormatting>
  <conditionalFormatting sqref="B13 B17 B19">
    <cfRule type="duplicateValues" dxfId="110" priority="152"/>
    <cfRule type="duplicateValues" dxfId="109" priority="153"/>
    <cfRule type="duplicateValues" dxfId="108" priority="154"/>
    <cfRule type="duplicateValues" dxfId="107" priority="155"/>
    <cfRule type="duplicateValues" dxfId="106" priority="156"/>
  </conditionalFormatting>
  <conditionalFormatting sqref="B13 B17 B19">
    <cfRule type="duplicateValues" dxfId="105" priority="157"/>
  </conditionalFormatting>
  <conditionalFormatting sqref="B13 B17 B19">
    <cfRule type="duplicateValues" dxfId="104" priority="158"/>
    <cfRule type="duplicateValues" dxfId="103" priority="159"/>
    <cfRule type="duplicateValues" dxfId="102" priority="160"/>
    <cfRule type="duplicateValues" dxfId="101" priority="161"/>
    <cfRule type="duplicateValues" dxfId="100" priority="162"/>
    <cfRule type="duplicateValues" dxfId="99" priority="163"/>
    <cfRule type="duplicateValues" dxfId="98" priority="164"/>
  </conditionalFormatting>
  <conditionalFormatting sqref="B14">
    <cfRule type="duplicateValues" dxfId="97" priority="3"/>
  </conditionalFormatting>
  <conditionalFormatting sqref="B14">
    <cfRule type="duplicateValues" dxfId="96" priority="1"/>
    <cfRule type="duplicateValues" dxfId="95" priority="2"/>
  </conditionalFormatting>
  <conditionalFormatting sqref="B14">
    <cfRule type="duplicateValues" dxfId="94" priority="4"/>
    <cfRule type="duplicateValues" dxfId="93" priority="5"/>
    <cfRule type="duplicateValues" dxfId="92" priority="6"/>
    <cfRule type="duplicateValues" dxfId="91" priority="7"/>
    <cfRule type="duplicateValues" dxfId="90" priority="8"/>
  </conditionalFormatting>
  <conditionalFormatting sqref="B14">
    <cfRule type="duplicateValues" dxfId="89" priority="9"/>
  </conditionalFormatting>
  <conditionalFormatting sqref="B14">
    <cfRule type="duplicateValues" dxfId="88" priority="10"/>
  </conditionalFormatting>
  <conditionalFormatting sqref="B14">
    <cfRule type="duplicateValues" dxfId="87" priority="11"/>
    <cfRule type="duplicateValues" dxfId="86" priority="12"/>
    <cfRule type="duplicateValues" dxfId="85" priority="13"/>
    <cfRule type="duplicateValues" dxfId="84" priority="14"/>
    <cfRule type="duplicateValues" dxfId="83" priority="15"/>
    <cfRule type="duplicateValues" dxfId="82" priority="16"/>
    <cfRule type="duplicateValues" dxfId="81" priority="17"/>
  </conditionalFormatting>
  <conditionalFormatting sqref="B14">
    <cfRule type="duplicateValues" dxfId="80" priority="18"/>
  </conditionalFormatting>
  <conditionalFormatting sqref="B14">
    <cfRule type="duplicateValues" dxfId="79" priority="19"/>
    <cfRule type="duplicateValues" dxfId="78" priority="20"/>
  </conditionalFormatting>
  <conditionalFormatting sqref="B14">
    <cfRule type="duplicateValues" dxfId="77" priority="21"/>
    <cfRule type="duplicateValues" dxfId="76" priority="22"/>
    <cfRule type="duplicateValues" dxfId="75" priority="23"/>
    <cfRule type="duplicateValues" dxfId="74" priority="24"/>
    <cfRule type="duplicateValues" dxfId="73" priority="25"/>
  </conditionalFormatting>
  <conditionalFormatting sqref="B14">
    <cfRule type="duplicateValues" dxfId="72" priority="26"/>
  </conditionalFormatting>
  <conditionalFormatting sqref="B14">
    <cfRule type="duplicateValues" dxfId="71" priority="27"/>
  </conditionalFormatting>
  <conditionalFormatting sqref="B14">
    <cfRule type="duplicateValues" dxfId="70" priority="28"/>
    <cfRule type="duplicateValues" dxfId="69" priority="29"/>
    <cfRule type="duplicateValues" dxfId="68" priority="30"/>
    <cfRule type="duplicateValues" dxfId="67" priority="31"/>
    <cfRule type="duplicateValues" dxfId="66" priority="32"/>
    <cfRule type="duplicateValues" dxfId="65" priority="33"/>
    <cfRule type="duplicateValues" dxfId="64" priority="34"/>
  </conditionalFormatting>
  <conditionalFormatting sqref="B15">
    <cfRule type="duplicateValues" dxfId="63" priority="35"/>
    <cfRule type="duplicateValues" dxfId="62" priority="36"/>
    <cfRule type="duplicateValues" dxfId="61" priority="37"/>
    <cfRule type="duplicateValues" dxfId="60" priority="38"/>
    <cfRule type="duplicateValues" dxfId="59" priority="39"/>
  </conditionalFormatting>
  <conditionalFormatting sqref="B15">
    <cfRule type="duplicateValues" dxfId="58" priority="40"/>
  </conditionalFormatting>
  <conditionalFormatting sqref="B15">
    <cfRule type="duplicateValues" dxfId="57" priority="41"/>
    <cfRule type="duplicateValues" dxfId="56" priority="42"/>
    <cfRule type="duplicateValues" dxfId="55" priority="43"/>
    <cfRule type="duplicateValues" dxfId="54" priority="44"/>
    <cfRule type="duplicateValues" dxfId="53" priority="45"/>
    <cfRule type="duplicateValues" dxfId="52" priority="46"/>
    <cfRule type="duplicateValues" dxfId="51" priority="47"/>
  </conditionalFormatting>
  <conditionalFormatting sqref="B15">
    <cfRule type="duplicateValues" dxfId="50" priority="48"/>
  </conditionalFormatting>
  <conditionalFormatting sqref="B15">
    <cfRule type="duplicateValues" dxfId="49" priority="49"/>
    <cfRule type="duplicateValues" dxfId="48" priority="50"/>
  </conditionalFormatting>
  <conditionalFormatting sqref="B16 B18">
    <cfRule type="duplicateValues" dxfId="47" priority="51"/>
  </conditionalFormatting>
  <conditionalFormatting sqref="B16 B18">
    <cfRule type="duplicateValues" dxfId="46" priority="52"/>
    <cfRule type="duplicateValues" dxfId="45" priority="53"/>
  </conditionalFormatting>
  <conditionalFormatting sqref="B16 B18">
    <cfRule type="duplicateValues" dxfId="44" priority="54"/>
    <cfRule type="duplicateValues" dxfId="43" priority="55"/>
    <cfRule type="duplicateValues" dxfId="42" priority="56"/>
    <cfRule type="duplicateValues" dxfId="41" priority="57"/>
    <cfRule type="duplicateValues" dxfId="40" priority="58"/>
  </conditionalFormatting>
  <conditionalFormatting sqref="B16 B18">
    <cfRule type="duplicateValues" dxfId="39" priority="59"/>
  </conditionalFormatting>
  <conditionalFormatting sqref="B16 B18">
    <cfRule type="duplicateValues" dxfId="38" priority="60"/>
    <cfRule type="duplicateValues" dxfId="37" priority="61"/>
    <cfRule type="duplicateValues" dxfId="36" priority="62"/>
    <cfRule type="duplicateValues" dxfId="35" priority="63"/>
    <cfRule type="duplicateValues" dxfId="34" priority="64"/>
    <cfRule type="duplicateValues" dxfId="33" priority="65"/>
    <cfRule type="duplicateValues" dxfId="32" priority="66"/>
  </conditionalFormatting>
  <conditionalFormatting sqref="B13 B17 B19">
    <cfRule type="duplicateValues" dxfId="31" priority="67"/>
    <cfRule type="duplicateValues" dxfId="30" priority="68"/>
    <cfRule type="duplicateValues" dxfId="29" priority="69"/>
    <cfRule type="duplicateValues" dxfId="28" priority="70"/>
    <cfRule type="duplicateValues" dxfId="27" priority="71"/>
  </conditionalFormatting>
  <conditionalFormatting sqref="B13 B17 B19">
    <cfRule type="duplicateValues" dxfId="26" priority="72"/>
  </conditionalFormatting>
  <conditionalFormatting sqref="B13 B17 B19">
    <cfRule type="duplicateValues" dxfId="25" priority="73"/>
    <cfRule type="duplicateValues" dxfId="24" priority="74"/>
    <cfRule type="duplicateValues" dxfId="23" priority="75"/>
    <cfRule type="duplicateValues" dxfId="22" priority="76"/>
    <cfRule type="duplicateValues" dxfId="21" priority="77"/>
    <cfRule type="duplicateValues" dxfId="20" priority="78"/>
    <cfRule type="duplicateValues" dxfId="19" priority="79"/>
  </conditionalFormatting>
  <conditionalFormatting sqref="B13 B17 B19">
    <cfRule type="duplicateValues" dxfId="18" priority="80"/>
  </conditionalFormatting>
  <conditionalFormatting sqref="B13 B17 B19">
    <cfRule type="duplicateValues" dxfId="17" priority="81"/>
    <cfRule type="duplicateValues" dxfId="16" priority="82"/>
  </conditionalFormatting>
  <conditionalFormatting sqref="B14 B18">
    <cfRule type="duplicateValues" dxfId="15" priority="562"/>
    <cfRule type="duplicateValues" dxfId="14" priority="563"/>
    <cfRule type="duplicateValues" dxfId="13" priority="564"/>
    <cfRule type="duplicateValues" dxfId="12" priority="565"/>
    <cfRule type="duplicateValues" dxfId="11" priority="566"/>
  </conditionalFormatting>
  <conditionalFormatting sqref="B14 B18">
    <cfRule type="duplicateValues" dxfId="10" priority="572"/>
  </conditionalFormatting>
  <conditionalFormatting sqref="B14 B18">
    <cfRule type="duplicateValues" dxfId="9" priority="574"/>
    <cfRule type="duplicateValues" dxfId="8" priority="575"/>
    <cfRule type="duplicateValues" dxfId="7" priority="576"/>
    <cfRule type="duplicateValues" dxfId="6" priority="577"/>
    <cfRule type="duplicateValues" dxfId="5" priority="578"/>
    <cfRule type="duplicateValues" dxfId="4" priority="579"/>
    <cfRule type="duplicateValues" dxfId="3" priority="580"/>
  </conditionalFormatting>
  <conditionalFormatting sqref="B14 B18">
    <cfRule type="duplicateValues" dxfId="2" priority="588"/>
  </conditionalFormatting>
  <conditionalFormatting sqref="B14 B18">
    <cfRule type="duplicateValues" dxfId="1" priority="590"/>
    <cfRule type="duplicateValues" dxfId="0" priority="591"/>
  </conditionalFormatting>
  <dataValidations count="1">
    <dataValidation type="custom" allowBlank="1" showInputMessage="1" showErrorMessage="1" error="Please enter a Unit Price up to FOUR (4) decimals only." sqref="N2:N20 P2:P19 M2:M19" xr:uid="{A125F2CC-D19B-4BED-84BC-D5396AFCDBC2}">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3ED8-1DCB-4BC9-9693-CFCA111377CD}">
  <dimension ref="A1:F21"/>
  <sheetViews>
    <sheetView zoomScale="80" zoomScaleNormal="80" workbookViewId="0">
      <selection activeCell="A9" sqref="A9:B9"/>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1" t="s">
        <v>16</v>
      </c>
      <c r="B2" s="61" t="s">
        <v>17</v>
      </c>
      <c r="C2" s="61" t="s">
        <v>19</v>
      </c>
      <c r="D2" s="86" t="s">
        <v>18</v>
      </c>
      <c r="E2" s="86"/>
      <c r="F2" s="61" t="s">
        <v>25</v>
      </c>
    </row>
    <row r="3" spans="1:6" ht="27" customHeight="1" x14ac:dyDescent="0.25">
      <c r="A3" s="62">
        <f>Summary!A19</f>
        <v>18</v>
      </c>
      <c r="B3" s="10" t="str">
        <f>Summary!B19</f>
        <v>MGE40004</v>
      </c>
      <c r="C3" s="10">
        <f>Summary!D19</f>
        <v>0</v>
      </c>
      <c r="D3" s="89" t="str">
        <f>Summary!C19</f>
        <v xml:space="preserve">STAND IV	</v>
      </c>
      <c r="E3" s="89"/>
      <c r="F3" s="65">
        <f>Summary!K19</f>
        <v>0</v>
      </c>
    </row>
    <row r="4" spans="1:6" ht="37.15" customHeight="1" x14ac:dyDescent="0.25">
      <c r="A4" s="61" t="s">
        <v>27</v>
      </c>
      <c r="B4" s="86" t="s">
        <v>42</v>
      </c>
      <c r="C4" s="86"/>
      <c r="D4" s="61" t="s">
        <v>43</v>
      </c>
      <c r="E4" s="61" t="s">
        <v>23</v>
      </c>
      <c r="F4" s="61" t="s">
        <v>44</v>
      </c>
    </row>
    <row r="5" spans="1:6" ht="27" customHeight="1" x14ac:dyDescent="0.25">
      <c r="A5" s="48">
        <f>Summary!M19</f>
        <v>0</v>
      </c>
      <c r="B5" s="99">
        <f>Summary!G19</f>
        <v>0</v>
      </c>
      <c r="C5" s="89"/>
      <c r="D5" s="48">
        <f>Summary!P19</f>
        <v>0</v>
      </c>
      <c r="E5" s="65">
        <f>Summary!I19</f>
        <v>0</v>
      </c>
      <c r="F5" s="65">
        <f>Summary!J19</f>
        <v>0</v>
      </c>
    </row>
    <row r="6" spans="1:6" ht="24.75" customHeight="1" x14ac:dyDescent="0.25">
      <c r="A6" s="61" t="s">
        <v>45</v>
      </c>
      <c r="B6" s="61" t="s">
        <v>46</v>
      </c>
      <c r="C6" s="86" t="s">
        <v>47</v>
      </c>
      <c r="D6" s="86"/>
      <c r="E6" s="90" t="s">
        <v>31</v>
      </c>
      <c r="F6" s="91"/>
    </row>
    <row r="7" spans="1:6" ht="27" customHeight="1" x14ac:dyDescent="0.25">
      <c r="A7" s="47">
        <f>Summary!L19</f>
        <v>0</v>
      </c>
      <c r="B7" s="63">
        <f>Summary!N19</f>
        <v>0</v>
      </c>
      <c r="C7" s="99">
        <f>Summary!O19</f>
        <v>0</v>
      </c>
      <c r="D7" s="89"/>
      <c r="E7" s="92">
        <f>Summary!Q19</f>
        <v>0</v>
      </c>
      <c r="F7" s="93"/>
    </row>
    <row r="8" spans="1:6" ht="33.6" customHeight="1" x14ac:dyDescent="0.25">
      <c r="A8" s="86" t="s">
        <v>33</v>
      </c>
      <c r="B8" s="86"/>
      <c r="C8" s="37">
        <f>Summary!S19</f>
        <v>0</v>
      </c>
      <c r="D8" s="86" t="s">
        <v>34</v>
      </c>
      <c r="E8" s="86"/>
      <c r="F8" s="64">
        <f>Summary!T19</f>
        <v>0</v>
      </c>
    </row>
    <row r="9" spans="1:6" ht="38.25" customHeight="1" x14ac:dyDescent="0.25">
      <c r="A9" s="94" t="s">
        <v>32</v>
      </c>
      <c r="B9" s="95"/>
      <c r="C9" s="100">
        <f>Summary!R19</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8" customHeight="1" x14ac:dyDescent="0.25">
      <c r="A12" s="39" t="s">
        <v>55</v>
      </c>
      <c r="B12" s="40" t="s">
        <v>969</v>
      </c>
      <c r="C12" s="41" t="s">
        <v>970</v>
      </c>
      <c r="D12" s="39"/>
      <c r="E12" s="42"/>
      <c r="F12" s="42"/>
    </row>
    <row r="13" spans="1:6" x14ac:dyDescent="0.25">
      <c r="A13" s="43" t="s">
        <v>57</v>
      </c>
      <c r="B13" s="46" t="s">
        <v>284</v>
      </c>
      <c r="C13" s="44" t="s">
        <v>971</v>
      </c>
      <c r="D13" s="43"/>
      <c r="E13" s="45"/>
      <c r="F13" s="45"/>
    </row>
    <row r="14" spans="1:6" x14ac:dyDescent="0.25">
      <c r="A14" s="39" t="s">
        <v>58</v>
      </c>
      <c r="B14" s="40" t="s">
        <v>972</v>
      </c>
      <c r="C14" s="41" t="s">
        <v>973</v>
      </c>
      <c r="D14" s="39"/>
      <c r="E14" s="42"/>
      <c r="F14" s="42"/>
    </row>
    <row r="15" spans="1:6" ht="32.65" customHeight="1" x14ac:dyDescent="0.25">
      <c r="A15" s="43" t="s">
        <v>60</v>
      </c>
      <c r="B15" s="46" t="s">
        <v>974</v>
      </c>
      <c r="C15" s="44" t="s">
        <v>124</v>
      </c>
      <c r="D15" s="43"/>
      <c r="E15" s="45"/>
      <c r="F15" s="45"/>
    </row>
    <row r="16" spans="1:6" ht="18" customHeight="1" x14ac:dyDescent="0.25">
      <c r="A16" s="39" t="s">
        <v>62</v>
      </c>
      <c r="B16" s="40" t="s">
        <v>975</v>
      </c>
      <c r="C16" s="41" t="s">
        <v>976</v>
      </c>
      <c r="D16" s="39"/>
      <c r="E16" s="42"/>
      <c r="F16" s="42"/>
    </row>
    <row r="17" spans="1:6" x14ac:dyDescent="0.25">
      <c r="A17" s="43" t="s">
        <v>64</v>
      </c>
      <c r="B17" s="46" t="s">
        <v>977</v>
      </c>
      <c r="C17" s="44" t="s">
        <v>978</v>
      </c>
      <c r="D17" s="43"/>
      <c r="E17" s="45"/>
      <c r="F17" s="45"/>
    </row>
    <row r="18" spans="1:6" ht="18" customHeight="1" x14ac:dyDescent="0.25">
      <c r="A18" s="39" t="s">
        <v>66</v>
      </c>
      <c r="B18" s="40" t="s">
        <v>476</v>
      </c>
      <c r="C18" s="41" t="s">
        <v>979</v>
      </c>
      <c r="D18" s="39"/>
      <c r="E18" s="42"/>
      <c r="F18" s="42"/>
    </row>
    <row r="19" spans="1:6" ht="18" customHeight="1" x14ac:dyDescent="0.25">
      <c r="A19" s="43" t="s">
        <v>68</v>
      </c>
      <c r="B19" s="46"/>
      <c r="C19" s="44"/>
      <c r="D19" s="43"/>
      <c r="E19" s="45"/>
      <c r="F19" s="45"/>
    </row>
    <row r="21" spans="1:6" x14ac:dyDescent="0.25">
      <c r="A21" s="85" t="s">
        <v>160</v>
      </c>
      <c r="B21" s="85"/>
      <c r="C21" s="85"/>
      <c r="D21" s="85"/>
      <c r="E21" s="85" t="s">
        <v>161</v>
      </c>
      <c r="F21" s="85"/>
    </row>
  </sheetData>
  <sheetProtection algorithmName="SHA-512" hashValue="zmuRIZxVzETc1ObSgJ06/ZngVymOcD0MJsyDwY9KKCro2FZd4RlhzvxzPoa6UoEml2ib450VSeM+FAYxGX3/wQ==" saltValue="uDL4yeHTJQc2pJgdLQ1ZQw==" spinCount="100000" sheet="1" objects="1" scenarios="1"/>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13A9-A090-4C02-B31C-F0A8630593F6}">
  <dimension ref="A1:F62"/>
  <sheetViews>
    <sheetView zoomScaleNormal="100" workbookViewId="0">
      <selection activeCell="D67" sqref="D67"/>
    </sheetView>
  </sheetViews>
  <sheetFormatPr defaultRowHeight="15" x14ac:dyDescent="0.25"/>
  <cols>
    <col min="1" max="1" width="11.5703125" style="7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66" t="s">
        <v>16</v>
      </c>
      <c r="B2" s="56" t="s">
        <v>17</v>
      </c>
      <c r="C2" s="56" t="s">
        <v>19</v>
      </c>
      <c r="D2" s="86" t="s">
        <v>18</v>
      </c>
      <c r="E2" s="86"/>
      <c r="F2" s="56" t="s">
        <v>25</v>
      </c>
    </row>
    <row r="3" spans="1:6" ht="27" customHeight="1" x14ac:dyDescent="0.25">
      <c r="A3" s="67">
        <f>Summary!A2</f>
        <v>1</v>
      </c>
      <c r="B3" s="10" t="str">
        <f>Summary!B2</f>
        <v>MIC10049</v>
      </c>
      <c r="C3" s="57">
        <f>Summary!D2</f>
        <v>0</v>
      </c>
      <c r="D3" s="89" t="str">
        <f>Summary!C2</f>
        <v>VENTILATOR TRANSPORT WITH MONITOR</v>
      </c>
      <c r="E3" s="89"/>
      <c r="F3" s="57">
        <f>Summary!K2</f>
        <v>0</v>
      </c>
    </row>
    <row r="4" spans="1:6" ht="37.15" customHeight="1" x14ac:dyDescent="0.25">
      <c r="A4" s="66" t="s">
        <v>27</v>
      </c>
      <c r="B4" s="86" t="s">
        <v>42</v>
      </c>
      <c r="C4" s="86"/>
      <c r="D4" s="56" t="s">
        <v>43</v>
      </c>
      <c r="E4" s="56" t="s">
        <v>23</v>
      </c>
      <c r="F4" s="56" t="s">
        <v>44</v>
      </c>
    </row>
    <row r="5" spans="1:6" ht="27" customHeight="1" x14ac:dyDescent="0.25">
      <c r="A5" s="48">
        <f>Summary!M2</f>
        <v>0</v>
      </c>
      <c r="B5" s="89">
        <f>Summary!G2</f>
        <v>0</v>
      </c>
      <c r="C5" s="89"/>
      <c r="D5" s="48">
        <f>Summary!P2</f>
        <v>0</v>
      </c>
      <c r="E5" s="57">
        <f>Summary!I2</f>
        <v>0</v>
      </c>
      <c r="F5" s="57">
        <f>Summary!J2</f>
        <v>0</v>
      </c>
    </row>
    <row r="6" spans="1:6" ht="24.75" customHeight="1" x14ac:dyDescent="0.25">
      <c r="A6" s="66" t="s">
        <v>45</v>
      </c>
      <c r="B6" s="56" t="s">
        <v>46</v>
      </c>
      <c r="C6" s="86" t="s">
        <v>47</v>
      </c>
      <c r="D6" s="86"/>
      <c r="E6" s="90" t="s">
        <v>31</v>
      </c>
      <c r="F6" s="91"/>
    </row>
    <row r="7" spans="1:6" ht="27" customHeight="1" x14ac:dyDescent="0.25">
      <c r="A7" s="49">
        <f>Summary!L2</f>
        <v>0</v>
      </c>
      <c r="B7" s="58">
        <f>Summary!N2</f>
        <v>0</v>
      </c>
      <c r="C7" s="89">
        <f>Summary!O2</f>
        <v>0</v>
      </c>
      <c r="D7" s="89"/>
      <c r="E7" s="92">
        <f>Summary!Q2</f>
        <v>0</v>
      </c>
      <c r="F7" s="93"/>
    </row>
    <row r="8" spans="1:6" ht="33.6" customHeight="1" x14ac:dyDescent="0.25">
      <c r="A8" s="86" t="s">
        <v>33</v>
      </c>
      <c r="B8" s="86"/>
      <c r="C8" s="37">
        <f>Summary!S2</f>
        <v>0</v>
      </c>
      <c r="D8" s="86" t="s">
        <v>34</v>
      </c>
      <c r="E8" s="86"/>
      <c r="F8" s="59">
        <f>Summary!T2</f>
        <v>0</v>
      </c>
    </row>
    <row r="9" spans="1:6" ht="38.25" customHeight="1" x14ac:dyDescent="0.25">
      <c r="A9" s="94" t="s">
        <v>32</v>
      </c>
      <c r="B9" s="95"/>
      <c r="C9" s="96">
        <f>Summary!R2</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36" x14ac:dyDescent="0.25">
      <c r="A12" s="39">
        <v>1</v>
      </c>
      <c r="B12" s="40" t="s">
        <v>211</v>
      </c>
      <c r="C12" s="41" t="s">
        <v>212</v>
      </c>
      <c r="D12" s="39"/>
      <c r="E12" s="42"/>
      <c r="F12" s="42"/>
    </row>
    <row r="13" spans="1:6" ht="36" x14ac:dyDescent="0.25">
      <c r="A13" s="43">
        <v>2</v>
      </c>
      <c r="B13" s="46" t="s">
        <v>213</v>
      </c>
      <c r="C13" s="44" t="s">
        <v>214</v>
      </c>
      <c r="D13" s="43"/>
      <c r="E13" s="45"/>
      <c r="F13" s="45"/>
    </row>
    <row r="14" spans="1:6" ht="32.65" customHeight="1" x14ac:dyDescent="0.25">
      <c r="A14" s="39">
        <v>3</v>
      </c>
      <c r="B14" s="40" t="s">
        <v>215</v>
      </c>
      <c r="C14" s="41" t="s">
        <v>216</v>
      </c>
      <c r="D14" s="39"/>
      <c r="E14" s="42"/>
      <c r="F14" s="42"/>
    </row>
    <row r="15" spans="1:6" ht="32.65" customHeight="1" x14ac:dyDescent="0.25">
      <c r="A15" s="43">
        <v>4</v>
      </c>
      <c r="B15" s="46" t="s">
        <v>217</v>
      </c>
      <c r="C15" s="44" t="s">
        <v>56</v>
      </c>
      <c r="D15" s="43"/>
      <c r="E15" s="45"/>
      <c r="F15" s="45"/>
    </row>
    <row r="16" spans="1:6" ht="32.65" customHeight="1" x14ac:dyDescent="0.25">
      <c r="A16" s="39">
        <v>5</v>
      </c>
      <c r="B16" s="40" t="s">
        <v>218</v>
      </c>
      <c r="C16" s="41" t="s">
        <v>219</v>
      </c>
      <c r="D16" s="39"/>
      <c r="E16" s="42"/>
      <c r="F16" s="42"/>
    </row>
    <row r="17" spans="1:6" x14ac:dyDescent="0.25">
      <c r="A17" s="43">
        <v>6</v>
      </c>
      <c r="B17" s="46" t="s">
        <v>220</v>
      </c>
      <c r="C17" s="44" t="s">
        <v>221</v>
      </c>
      <c r="D17" s="43"/>
      <c r="E17" s="45"/>
      <c r="F17" s="45"/>
    </row>
    <row r="18" spans="1:6" ht="18" customHeight="1" x14ac:dyDescent="0.25">
      <c r="A18" s="39">
        <v>7</v>
      </c>
      <c r="B18" s="40" t="s">
        <v>222</v>
      </c>
      <c r="C18" s="41" t="s">
        <v>223</v>
      </c>
      <c r="D18" s="39"/>
      <c r="E18" s="42"/>
      <c r="F18" s="42"/>
    </row>
    <row r="19" spans="1:6" x14ac:dyDescent="0.25">
      <c r="A19" s="43">
        <v>8</v>
      </c>
      <c r="B19" s="46" t="s">
        <v>224</v>
      </c>
      <c r="C19" s="44"/>
      <c r="D19" s="43"/>
      <c r="E19" s="45"/>
      <c r="F19" s="45"/>
    </row>
    <row r="20" spans="1:6" ht="36" x14ac:dyDescent="0.25">
      <c r="A20" s="39">
        <v>9</v>
      </c>
      <c r="B20" s="40" t="s">
        <v>225</v>
      </c>
      <c r="C20" s="41" t="s">
        <v>226</v>
      </c>
      <c r="D20" s="39"/>
      <c r="E20" s="42"/>
      <c r="F20" s="42"/>
    </row>
    <row r="21" spans="1:6" ht="39" customHeight="1" x14ac:dyDescent="0.25">
      <c r="A21" s="43">
        <v>10</v>
      </c>
      <c r="B21" s="46" t="s">
        <v>227</v>
      </c>
      <c r="C21" s="44" t="s">
        <v>228</v>
      </c>
      <c r="D21" s="43"/>
      <c r="E21" s="45"/>
      <c r="F21" s="45"/>
    </row>
    <row r="22" spans="1:6" x14ac:dyDescent="0.25">
      <c r="A22" s="39">
        <v>11</v>
      </c>
      <c r="B22" s="40" t="s">
        <v>229</v>
      </c>
      <c r="C22" s="41" t="s">
        <v>230</v>
      </c>
      <c r="D22" s="39"/>
      <c r="E22" s="42"/>
      <c r="F22" s="42"/>
    </row>
    <row r="23" spans="1:6" x14ac:dyDescent="0.25">
      <c r="A23" s="43">
        <v>12</v>
      </c>
      <c r="B23" s="46" t="s">
        <v>231</v>
      </c>
      <c r="C23" s="44" t="s">
        <v>232</v>
      </c>
      <c r="D23" s="43"/>
      <c r="E23" s="45"/>
      <c r="F23" s="45"/>
    </row>
    <row r="24" spans="1:6" ht="24" x14ac:dyDescent="0.25">
      <c r="A24" s="39">
        <v>13</v>
      </c>
      <c r="B24" s="40" t="s">
        <v>233</v>
      </c>
      <c r="C24" s="41" t="s">
        <v>234</v>
      </c>
      <c r="D24" s="39"/>
      <c r="E24" s="42"/>
      <c r="F24" s="42"/>
    </row>
    <row r="25" spans="1:6" ht="24" x14ac:dyDescent="0.25">
      <c r="A25" s="43">
        <v>14</v>
      </c>
      <c r="B25" s="46" t="s">
        <v>235</v>
      </c>
      <c r="C25" s="44" t="s">
        <v>134</v>
      </c>
      <c r="D25" s="43"/>
      <c r="E25" s="45"/>
      <c r="F25" s="45"/>
    </row>
    <row r="26" spans="1:6" x14ac:dyDescent="0.25">
      <c r="A26" s="39">
        <v>15</v>
      </c>
      <c r="B26" s="40" t="s">
        <v>236</v>
      </c>
      <c r="C26" s="41" t="s">
        <v>134</v>
      </c>
      <c r="D26" s="39"/>
      <c r="E26" s="42"/>
      <c r="F26" s="42"/>
    </row>
    <row r="27" spans="1:6" x14ac:dyDescent="0.25">
      <c r="A27" s="43">
        <v>16</v>
      </c>
      <c r="B27" s="46" t="s">
        <v>237</v>
      </c>
      <c r="C27" s="44" t="s">
        <v>238</v>
      </c>
      <c r="D27" s="43"/>
      <c r="E27" s="45"/>
      <c r="F27" s="45"/>
    </row>
    <row r="28" spans="1:6" ht="36" x14ac:dyDescent="0.25">
      <c r="A28" s="39">
        <v>17</v>
      </c>
      <c r="B28" s="40" t="s">
        <v>239</v>
      </c>
      <c r="C28" s="41" t="s">
        <v>240</v>
      </c>
      <c r="D28" s="39"/>
      <c r="E28" s="42"/>
      <c r="F28" s="42"/>
    </row>
    <row r="29" spans="1:6" ht="48" x14ac:dyDescent="0.25">
      <c r="A29" s="43">
        <v>18</v>
      </c>
      <c r="B29" s="46" t="s">
        <v>241</v>
      </c>
      <c r="C29" s="44" t="s">
        <v>242</v>
      </c>
      <c r="D29" s="43"/>
      <c r="E29" s="45"/>
      <c r="F29" s="45"/>
    </row>
    <row r="30" spans="1:6" x14ac:dyDescent="0.25">
      <c r="A30" s="39">
        <v>19</v>
      </c>
      <c r="B30" s="40" t="s">
        <v>243</v>
      </c>
      <c r="C30" s="41" t="s">
        <v>244</v>
      </c>
      <c r="D30" s="39"/>
      <c r="E30" s="42"/>
      <c r="F30" s="42"/>
    </row>
    <row r="31" spans="1:6" x14ac:dyDescent="0.25">
      <c r="A31" s="43">
        <v>20</v>
      </c>
      <c r="B31" s="46" t="s">
        <v>245</v>
      </c>
      <c r="C31" s="44" t="s">
        <v>81</v>
      </c>
      <c r="D31" s="43"/>
      <c r="E31" s="45"/>
      <c r="F31" s="45"/>
    </row>
    <row r="32" spans="1:6" ht="24" x14ac:dyDescent="0.25">
      <c r="A32" s="39">
        <v>21</v>
      </c>
      <c r="B32" s="40" t="s">
        <v>246</v>
      </c>
      <c r="C32" s="41" t="s">
        <v>247</v>
      </c>
      <c r="D32" s="39"/>
      <c r="E32" s="42"/>
      <c r="F32" s="42"/>
    </row>
    <row r="33" spans="1:6" x14ac:dyDescent="0.25">
      <c r="A33" s="43">
        <v>22</v>
      </c>
      <c r="B33" s="46" t="s">
        <v>248</v>
      </c>
      <c r="C33" s="44" t="s">
        <v>249</v>
      </c>
      <c r="D33" s="43"/>
      <c r="E33" s="45"/>
      <c r="F33" s="45"/>
    </row>
    <row r="34" spans="1:6" x14ac:dyDescent="0.25">
      <c r="A34" s="39">
        <v>23</v>
      </c>
      <c r="B34" s="40" t="s">
        <v>250</v>
      </c>
      <c r="C34" s="41" t="s">
        <v>56</v>
      </c>
      <c r="D34" s="39"/>
      <c r="E34" s="42"/>
      <c r="F34" s="42"/>
    </row>
    <row r="35" spans="1:6" x14ac:dyDescent="0.25">
      <c r="A35" s="43">
        <v>24</v>
      </c>
      <c r="B35" s="46" t="s">
        <v>251</v>
      </c>
      <c r="C35" s="44" t="s">
        <v>56</v>
      </c>
      <c r="D35" s="43"/>
      <c r="E35" s="45"/>
      <c r="F35" s="45"/>
    </row>
    <row r="36" spans="1:6" x14ac:dyDescent="0.25">
      <c r="A36" s="39">
        <v>25</v>
      </c>
      <c r="B36" s="40" t="s">
        <v>252</v>
      </c>
      <c r="C36" s="41" t="s">
        <v>56</v>
      </c>
      <c r="D36" s="39"/>
      <c r="E36" s="42"/>
      <c r="F36" s="42"/>
    </row>
    <row r="37" spans="1:6" ht="24" x14ac:dyDescent="0.25">
      <c r="A37" s="43">
        <v>26</v>
      </c>
      <c r="B37" s="46" t="s">
        <v>253</v>
      </c>
      <c r="C37" s="44" t="s">
        <v>56</v>
      </c>
      <c r="D37" s="43"/>
      <c r="E37" s="45"/>
      <c r="F37" s="45"/>
    </row>
    <row r="38" spans="1:6" x14ac:dyDescent="0.25">
      <c r="A38" s="39">
        <v>27</v>
      </c>
      <c r="B38" s="40" t="s">
        <v>254</v>
      </c>
      <c r="C38" s="41" t="s">
        <v>56</v>
      </c>
      <c r="D38" s="39"/>
      <c r="E38" s="42"/>
      <c r="F38" s="42"/>
    </row>
    <row r="39" spans="1:6" x14ac:dyDescent="0.25">
      <c r="A39" s="43">
        <v>28</v>
      </c>
      <c r="B39" s="46" t="s">
        <v>255</v>
      </c>
      <c r="C39" s="44" t="s">
        <v>249</v>
      </c>
      <c r="D39" s="43"/>
      <c r="E39" s="45"/>
      <c r="F39" s="45"/>
    </row>
    <row r="40" spans="1:6" ht="24" x14ac:dyDescent="0.25">
      <c r="A40" s="39">
        <v>29</v>
      </c>
      <c r="B40" s="40" t="s">
        <v>256</v>
      </c>
      <c r="C40" s="41" t="s">
        <v>56</v>
      </c>
      <c r="D40" s="39"/>
      <c r="E40" s="42"/>
      <c r="F40" s="42"/>
    </row>
    <row r="41" spans="1:6" x14ac:dyDescent="0.25">
      <c r="A41" s="43">
        <v>30</v>
      </c>
      <c r="B41" s="46" t="s">
        <v>257</v>
      </c>
      <c r="C41" s="44" t="s">
        <v>56</v>
      </c>
      <c r="D41" s="43"/>
      <c r="E41" s="45"/>
      <c r="F41" s="45"/>
    </row>
    <row r="42" spans="1:6" ht="24" x14ac:dyDescent="0.25">
      <c r="A42" s="39">
        <v>31</v>
      </c>
      <c r="B42" s="40" t="s">
        <v>258</v>
      </c>
      <c r="C42" s="41" t="s">
        <v>56</v>
      </c>
      <c r="D42" s="39"/>
      <c r="E42" s="42"/>
      <c r="F42" s="42"/>
    </row>
    <row r="43" spans="1:6" x14ac:dyDescent="0.25">
      <c r="A43" s="43">
        <v>32</v>
      </c>
      <c r="B43" s="46" t="s">
        <v>245</v>
      </c>
      <c r="C43" s="44" t="s">
        <v>56</v>
      </c>
      <c r="D43" s="43"/>
      <c r="E43" s="45"/>
      <c r="F43" s="45"/>
    </row>
    <row r="44" spans="1:6" x14ac:dyDescent="0.25">
      <c r="A44" s="39">
        <v>33</v>
      </c>
      <c r="B44" s="40" t="s">
        <v>259</v>
      </c>
      <c r="C44" s="41" t="s">
        <v>56</v>
      </c>
      <c r="D44" s="39"/>
      <c r="E44" s="42"/>
      <c r="F44" s="42"/>
    </row>
    <row r="45" spans="1:6" x14ac:dyDescent="0.25">
      <c r="A45" s="43">
        <v>34</v>
      </c>
      <c r="B45" s="46" t="s">
        <v>260</v>
      </c>
      <c r="C45" s="44" t="s">
        <v>249</v>
      </c>
      <c r="D45" s="43"/>
      <c r="E45" s="45"/>
      <c r="F45" s="45"/>
    </row>
    <row r="46" spans="1:6" ht="120" x14ac:dyDescent="0.25">
      <c r="A46" s="39">
        <v>35</v>
      </c>
      <c r="B46" s="40" t="s">
        <v>261</v>
      </c>
      <c r="C46" s="41" t="s">
        <v>262</v>
      </c>
      <c r="D46" s="39"/>
      <c r="E46" s="42"/>
      <c r="F46" s="42"/>
    </row>
    <row r="47" spans="1:6" x14ac:dyDescent="0.25">
      <c r="A47" s="43">
        <v>36</v>
      </c>
      <c r="B47" s="46" t="s">
        <v>263</v>
      </c>
      <c r="C47" s="44" t="s">
        <v>249</v>
      </c>
      <c r="D47" s="43"/>
      <c r="E47" s="45"/>
      <c r="F47" s="45"/>
    </row>
    <row r="48" spans="1:6" ht="60" x14ac:dyDescent="0.25">
      <c r="A48" s="39">
        <v>37</v>
      </c>
      <c r="B48" s="40" t="s">
        <v>264</v>
      </c>
      <c r="C48" s="41" t="s">
        <v>262</v>
      </c>
      <c r="D48" s="39"/>
      <c r="E48" s="42"/>
      <c r="F48" s="42"/>
    </row>
    <row r="49" spans="1:6" x14ac:dyDescent="0.25">
      <c r="A49" s="43">
        <v>38</v>
      </c>
      <c r="B49" s="46" t="s">
        <v>265</v>
      </c>
      <c r="C49" s="44" t="s">
        <v>266</v>
      </c>
      <c r="D49" s="43"/>
      <c r="E49" s="45"/>
      <c r="F49" s="45"/>
    </row>
    <row r="50" spans="1:6" ht="36" x14ac:dyDescent="0.25">
      <c r="A50" s="39">
        <v>39</v>
      </c>
      <c r="B50" s="40" t="s">
        <v>267</v>
      </c>
      <c r="C50" s="41" t="s">
        <v>268</v>
      </c>
      <c r="D50" s="39"/>
      <c r="E50" s="42"/>
      <c r="F50" s="42"/>
    </row>
    <row r="51" spans="1:6" ht="36" x14ac:dyDescent="0.25">
      <c r="A51" s="43">
        <v>40</v>
      </c>
      <c r="B51" s="46" t="s">
        <v>269</v>
      </c>
      <c r="C51" s="44" t="s">
        <v>270</v>
      </c>
      <c r="D51" s="43"/>
      <c r="E51" s="45"/>
      <c r="F51" s="45"/>
    </row>
    <row r="52" spans="1:6" ht="24" x14ac:dyDescent="0.25">
      <c r="A52" s="39">
        <v>41</v>
      </c>
      <c r="B52" s="40" t="s">
        <v>271</v>
      </c>
      <c r="C52" s="41" t="s">
        <v>89</v>
      </c>
      <c r="D52" s="39"/>
      <c r="E52" s="42"/>
      <c r="F52" s="42"/>
    </row>
    <row r="53" spans="1:6" ht="60" x14ac:dyDescent="0.25">
      <c r="A53" s="43">
        <v>42</v>
      </c>
      <c r="B53" s="46" t="s">
        <v>272</v>
      </c>
      <c r="C53" s="44" t="s">
        <v>273</v>
      </c>
      <c r="D53" s="43"/>
      <c r="E53" s="45"/>
      <c r="F53" s="45"/>
    </row>
    <row r="54" spans="1:6" ht="36" x14ac:dyDescent="0.25">
      <c r="A54" s="39">
        <v>43</v>
      </c>
      <c r="B54" s="40" t="s">
        <v>274</v>
      </c>
      <c r="C54" s="41" t="s">
        <v>275</v>
      </c>
      <c r="D54" s="39"/>
      <c r="E54" s="42"/>
      <c r="F54" s="42"/>
    </row>
    <row r="55" spans="1:6" ht="24" x14ac:dyDescent="0.25">
      <c r="A55" s="43">
        <v>44</v>
      </c>
      <c r="B55" s="46" t="s">
        <v>276</v>
      </c>
      <c r="C55" s="44" t="s">
        <v>277</v>
      </c>
      <c r="D55" s="43"/>
      <c r="E55" s="45"/>
      <c r="F55" s="45"/>
    </row>
    <row r="56" spans="1:6" x14ac:dyDescent="0.25">
      <c r="A56" s="39">
        <v>45</v>
      </c>
      <c r="B56" s="40" t="s">
        <v>278</v>
      </c>
      <c r="C56" s="41" t="s">
        <v>144</v>
      </c>
      <c r="D56" s="39"/>
      <c r="E56" s="42"/>
      <c r="F56" s="42"/>
    </row>
    <row r="57" spans="1:6" ht="36" x14ac:dyDescent="0.25">
      <c r="A57" s="43">
        <v>46</v>
      </c>
      <c r="B57" s="46" t="s">
        <v>279</v>
      </c>
      <c r="C57" s="44" t="s">
        <v>280</v>
      </c>
      <c r="D57" s="43"/>
      <c r="E57" s="45"/>
      <c r="F57" s="45"/>
    </row>
    <row r="58" spans="1:6" ht="36" x14ac:dyDescent="0.25">
      <c r="A58" s="39">
        <v>47</v>
      </c>
      <c r="B58" s="40" t="s">
        <v>281</v>
      </c>
      <c r="C58" s="41" t="s">
        <v>167</v>
      </c>
      <c r="D58" s="39"/>
      <c r="E58" s="42"/>
      <c r="F58" s="42"/>
    </row>
    <row r="59" spans="1:6" ht="48" x14ac:dyDescent="0.25">
      <c r="A59" s="43">
        <v>48</v>
      </c>
      <c r="B59" s="46" t="s">
        <v>282</v>
      </c>
      <c r="C59" s="44" t="s">
        <v>283</v>
      </c>
      <c r="D59" s="43"/>
      <c r="E59" s="45"/>
      <c r="F59" s="45"/>
    </row>
    <row r="60" spans="1:6" x14ac:dyDescent="0.25">
      <c r="A60" s="39"/>
      <c r="B60" s="40"/>
      <c r="C60" s="41"/>
      <c r="D60" s="39"/>
      <c r="E60" s="42"/>
      <c r="F60" s="42"/>
    </row>
    <row r="62" spans="1:6" x14ac:dyDescent="0.25">
      <c r="A62" s="85" t="s">
        <v>160</v>
      </c>
      <c r="B62" s="85"/>
      <c r="C62" s="85"/>
      <c r="D62" s="85"/>
      <c r="E62" s="85" t="s">
        <v>161</v>
      </c>
      <c r="F62" s="85"/>
    </row>
  </sheetData>
  <sheetProtection algorithmName="SHA-512" hashValue="iBO959GY4crjuCbADa7YiCp6yz9LKxThqnbWh+VXC+hrn21De/W+AGLl+LoM41XJViiVIl5F9ivoKEEJpzrasw==" saltValue="ruI5GmvdiX9QtBzoTojdGQ==" spinCount="100000" sheet="1" objects="1" scenarios="1"/>
  <mergeCells count="16">
    <mergeCell ref="A62:D62"/>
    <mergeCell ref="E62:F62"/>
    <mergeCell ref="A8:B8"/>
    <mergeCell ref="D8:E8"/>
    <mergeCell ref="A1:F1"/>
    <mergeCell ref="D2:E2"/>
    <mergeCell ref="D3:E3"/>
    <mergeCell ref="B4:C4"/>
    <mergeCell ref="B5:C5"/>
    <mergeCell ref="C6:D6"/>
    <mergeCell ref="E6:F6"/>
    <mergeCell ref="C7:D7"/>
    <mergeCell ref="E7:F7"/>
    <mergeCell ref="A9:B9"/>
    <mergeCell ref="C9:F9"/>
    <mergeCell ref="A10: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0ADB-117C-4356-90AF-7A4E8C4E4857}">
  <dimension ref="A1:F40"/>
  <sheetViews>
    <sheetView topLeftCell="A22" workbookViewId="0">
      <selection activeCell="B47" sqref="B47"/>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Summary!A3</f>
        <v>2</v>
      </c>
      <c r="B3" s="10" t="str">
        <f>Summary!B3</f>
        <v>MIC10009</v>
      </c>
      <c r="C3" s="10">
        <f>Summary!D3</f>
        <v>0</v>
      </c>
      <c r="D3" s="89" t="str">
        <f>Summary!C3</f>
        <v xml:space="preserve">INTUBATION DIFFICULT VIDEO ADULT	</v>
      </c>
      <c r="E3" s="89"/>
      <c r="F3" s="57">
        <f>Summary!K3</f>
        <v>0</v>
      </c>
    </row>
    <row r="4" spans="1:6" ht="37.15" customHeight="1" x14ac:dyDescent="0.25">
      <c r="A4" s="56" t="s">
        <v>27</v>
      </c>
      <c r="B4" s="86" t="s">
        <v>42</v>
      </c>
      <c r="C4" s="86"/>
      <c r="D4" s="56" t="s">
        <v>43</v>
      </c>
      <c r="E4" s="56" t="s">
        <v>23</v>
      </c>
      <c r="F4" s="56" t="s">
        <v>44</v>
      </c>
    </row>
    <row r="5" spans="1:6" ht="27" customHeight="1" x14ac:dyDescent="0.25">
      <c r="A5" s="48">
        <f>Summary!M3</f>
        <v>0</v>
      </c>
      <c r="B5" s="99">
        <f>Summary!G3</f>
        <v>0</v>
      </c>
      <c r="C5" s="89"/>
      <c r="D5" s="48">
        <f>Summary!P3</f>
        <v>0</v>
      </c>
      <c r="E5" s="60">
        <f>Summary!I3</f>
        <v>0</v>
      </c>
      <c r="F5" s="60">
        <f>Summary!J3</f>
        <v>0</v>
      </c>
    </row>
    <row r="6" spans="1:6" ht="24.75" customHeight="1" x14ac:dyDescent="0.25">
      <c r="A6" s="56" t="s">
        <v>45</v>
      </c>
      <c r="B6" s="56" t="s">
        <v>46</v>
      </c>
      <c r="C6" s="86" t="s">
        <v>47</v>
      </c>
      <c r="D6" s="86"/>
      <c r="E6" s="90" t="s">
        <v>31</v>
      </c>
      <c r="F6" s="91"/>
    </row>
    <row r="7" spans="1:6" ht="27" customHeight="1" x14ac:dyDescent="0.25">
      <c r="A7" s="47">
        <f>Summary!L3</f>
        <v>0</v>
      </c>
      <c r="B7" s="58">
        <f>Summary!N3</f>
        <v>0</v>
      </c>
      <c r="C7" s="99">
        <f>Summary!O3</f>
        <v>0</v>
      </c>
      <c r="D7" s="89"/>
      <c r="E7" s="92">
        <f>Summary!Q3</f>
        <v>0</v>
      </c>
      <c r="F7" s="93"/>
    </row>
    <row r="8" spans="1:6" ht="33.6" customHeight="1" x14ac:dyDescent="0.25">
      <c r="A8" s="86" t="s">
        <v>33</v>
      </c>
      <c r="B8" s="86"/>
      <c r="C8" s="37">
        <f>Summary!S3</f>
        <v>0</v>
      </c>
      <c r="D8" s="86" t="s">
        <v>34</v>
      </c>
      <c r="E8" s="86"/>
      <c r="F8" s="59">
        <f>Summary!T3</f>
        <v>0</v>
      </c>
    </row>
    <row r="9" spans="1:6" ht="38.25" customHeight="1" x14ac:dyDescent="0.25">
      <c r="A9" s="94" t="s">
        <v>32</v>
      </c>
      <c r="B9" s="95"/>
      <c r="C9" s="96">
        <f>Summary!R3</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72" x14ac:dyDescent="0.25">
      <c r="A12" s="39" t="s">
        <v>55</v>
      </c>
      <c r="B12" s="40" t="s">
        <v>284</v>
      </c>
      <c r="C12" s="41" t="s">
        <v>285</v>
      </c>
      <c r="D12" s="39"/>
      <c r="E12" s="42"/>
      <c r="F12" s="42"/>
    </row>
    <row r="13" spans="1:6" ht="24" x14ac:dyDescent="0.25">
      <c r="A13" s="43" t="s">
        <v>57</v>
      </c>
      <c r="B13" s="46" t="s">
        <v>286</v>
      </c>
      <c r="C13" s="44" t="s">
        <v>287</v>
      </c>
      <c r="D13" s="43"/>
      <c r="E13" s="45"/>
      <c r="F13" s="45"/>
    </row>
    <row r="14" spans="1:6" ht="60" x14ac:dyDescent="0.25">
      <c r="A14" s="39" t="s">
        <v>58</v>
      </c>
      <c r="B14" s="40" t="s">
        <v>288</v>
      </c>
      <c r="C14" s="41" t="s">
        <v>56</v>
      </c>
      <c r="D14" s="39"/>
      <c r="E14" s="42"/>
      <c r="F14" s="42"/>
    </row>
    <row r="15" spans="1:6" ht="60" x14ac:dyDescent="0.25">
      <c r="A15" s="43" t="s">
        <v>60</v>
      </c>
      <c r="B15" s="46" t="s">
        <v>289</v>
      </c>
      <c r="C15" s="44" t="s">
        <v>56</v>
      </c>
      <c r="D15" s="43"/>
      <c r="E15" s="45"/>
      <c r="F15" s="45"/>
    </row>
    <row r="16" spans="1:6" ht="48" x14ac:dyDescent="0.25">
      <c r="A16" s="39" t="s">
        <v>62</v>
      </c>
      <c r="B16" s="40" t="s">
        <v>290</v>
      </c>
      <c r="C16" s="41" t="s">
        <v>56</v>
      </c>
      <c r="D16" s="39"/>
      <c r="E16" s="42"/>
      <c r="F16" s="42"/>
    </row>
    <row r="17" spans="1:6" x14ac:dyDescent="0.25">
      <c r="A17" s="43" t="s">
        <v>64</v>
      </c>
      <c r="B17" s="46" t="s">
        <v>291</v>
      </c>
      <c r="C17" s="44" t="s">
        <v>56</v>
      </c>
      <c r="D17" s="43"/>
      <c r="E17" s="45"/>
      <c r="F17" s="45"/>
    </row>
    <row r="18" spans="1:6" ht="36" x14ac:dyDescent="0.25">
      <c r="A18" s="39" t="s">
        <v>66</v>
      </c>
      <c r="B18" s="40" t="s">
        <v>292</v>
      </c>
      <c r="C18" s="41" t="s">
        <v>56</v>
      </c>
      <c r="D18" s="39"/>
      <c r="E18" s="42"/>
      <c r="F18" s="42"/>
    </row>
    <row r="19" spans="1:6" ht="24" x14ac:dyDescent="0.25">
      <c r="A19" s="43" t="s">
        <v>68</v>
      </c>
      <c r="B19" s="46" t="s">
        <v>293</v>
      </c>
      <c r="C19" s="44" t="s">
        <v>56</v>
      </c>
      <c r="D19" s="43"/>
      <c r="E19" s="45"/>
      <c r="F19" s="45"/>
    </row>
    <row r="20" spans="1:6" ht="48" x14ac:dyDescent="0.25">
      <c r="A20" s="39" t="s">
        <v>69</v>
      </c>
      <c r="B20" s="40" t="s">
        <v>294</v>
      </c>
      <c r="C20" s="41" t="s">
        <v>56</v>
      </c>
      <c r="D20" s="39"/>
      <c r="E20" s="42"/>
      <c r="F20" s="42"/>
    </row>
    <row r="21" spans="1:6" ht="39" customHeight="1" x14ac:dyDescent="0.25">
      <c r="A21" s="43" t="s">
        <v>70</v>
      </c>
      <c r="B21" s="46" t="s">
        <v>295</v>
      </c>
      <c r="C21" s="44" t="s">
        <v>56</v>
      </c>
      <c r="D21" s="43"/>
      <c r="E21" s="45"/>
      <c r="F21" s="45"/>
    </row>
    <row r="22" spans="1:6" ht="24" x14ac:dyDescent="0.25">
      <c r="A22" s="39" t="s">
        <v>72</v>
      </c>
      <c r="B22" s="40" t="s">
        <v>296</v>
      </c>
      <c r="C22" s="41" t="s">
        <v>56</v>
      </c>
      <c r="D22" s="39"/>
      <c r="E22" s="42"/>
      <c r="F22" s="42"/>
    </row>
    <row r="23" spans="1:6" ht="84" x14ac:dyDescent="0.25">
      <c r="A23" s="43" t="s">
        <v>73</v>
      </c>
      <c r="B23" s="46" t="s">
        <v>297</v>
      </c>
      <c r="C23" s="44" t="s">
        <v>56</v>
      </c>
      <c r="D23" s="43"/>
      <c r="E23" s="45"/>
      <c r="F23" s="45"/>
    </row>
    <row r="24" spans="1:6" ht="36" x14ac:dyDescent="0.25">
      <c r="A24" s="39" t="s">
        <v>75</v>
      </c>
      <c r="B24" s="40" t="s">
        <v>298</v>
      </c>
      <c r="C24" s="41" t="s">
        <v>56</v>
      </c>
      <c r="D24" s="39"/>
      <c r="E24" s="42"/>
      <c r="F24" s="42"/>
    </row>
    <row r="25" spans="1:6" ht="36" x14ac:dyDescent="0.25">
      <c r="A25" s="43" t="s">
        <v>76</v>
      </c>
      <c r="B25" s="46" t="s">
        <v>299</v>
      </c>
      <c r="C25" s="44" t="s">
        <v>56</v>
      </c>
      <c r="D25" s="43"/>
      <c r="E25" s="45"/>
      <c r="F25" s="45"/>
    </row>
    <row r="26" spans="1:6" ht="36" x14ac:dyDescent="0.25">
      <c r="A26" s="39" t="s">
        <v>78</v>
      </c>
      <c r="B26" s="40" t="s">
        <v>300</v>
      </c>
      <c r="C26" s="41" t="s">
        <v>56</v>
      </c>
      <c r="D26" s="39"/>
      <c r="E26" s="42"/>
      <c r="F26" s="42"/>
    </row>
    <row r="27" spans="1:6" ht="24" x14ac:dyDescent="0.25">
      <c r="A27" s="43" t="s">
        <v>80</v>
      </c>
      <c r="B27" s="46" t="s">
        <v>301</v>
      </c>
      <c r="C27" s="44" t="s">
        <v>302</v>
      </c>
      <c r="D27" s="43"/>
      <c r="E27" s="45"/>
      <c r="F27" s="45"/>
    </row>
    <row r="28" spans="1:6" x14ac:dyDescent="0.25">
      <c r="A28" s="39" t="s">
        <v>82</v>
      </c>
      <c r="B28" s="40" t="s">
        <v>303</v>
      </c>
      <c r="C28" s="41" t="s">
        <v>249</v>
      </c>
      <c r="D28" s="39"/>
      <c r="E28" s="42"/>
      <c r="F28" s="42"/>
    </row>
    <row r="29" spans="1:6" ht="72" x14ac:dyDescent="0.25">
      <c r="A29" s="43" t="s">
        <v>84</v>
      </c>
      <c r="B29" s="46" t="s">
        <v>304</v>
      </c>
      <c r="C29" s="44" t="s">
        <v>305</v>
      </c>
      <c r="D29" s="43"/>
      <c r="E29" s="45"/>
      <c r="F29" s="45"/>
    </row>
    <row r="30" spans="1:6" ht="72" x14ac:dyDescent="0.25">
      <c r="A30" s="39" t="s">
        <v>86</v>
      </c>
      <c r="B30" s="40" t="s">
        <v>306</v>
      </c>
      <c r="C30" s="41" t="s">
        <v>305</v>
      </c>
      <c r="D30" s="39"/>
      <c r="E30" s="42"/>
      <c r="F30" s="42"/>
    </row>
    <row r="31" spans="1:6" ht="72" x14ac:dyDescent="0.25">
      <c r="A31" s="43" t="s">
        <v>88</v>
      </c>
      <c r="B31" s="46" t="s">
        <v>307</v>
      </c>
      <c r="C31" s="44" t="s">
        <v>134</v>
      </c>
      <c r="D31" s="43"/>
      <c r="E31" s="45"/>
      <c r="F31" s="45"/>
    </row>
    <row r="32" spans="1:6" ht="24" x14ac:dyDescent="0.25">
      <c r="A32" s="39" t="s">
        <v>90</v>
      </c>
      <c r="B32" s="40" t="s">
        <v>308</v>
      </c>
      <c r="C32" s="41" t="s">
        <v>56</v>
      </c>
      <c r="D32" s="39"/>
      <c r="E32" s="42"/>
      <c r="F32" s="42"/>
    </row>
    <row r="33" spans="1:6" ht="24" x14ac:dyDescent="0.25">
      <c r="A33" s="43" t="s">
        <v>91</v>
      </c>
      <c r="B33" s="46" t="s">
        <v>309</v>
      </c>
      <c r="C33" s="44" t="s">
        <v>56</v>
      </c>
      <c r="D33" s="43"/>
      <c r="E33" s="45"/>
      <c r="F33" s="45"/>
    </row>
    <row r="34" spans="1:6" x14ac:dyDescent="0.25">
      <c r="A34" s="39" t="s">
        <v>92</v>
      </c>
      <c r="B34" s="40" t="s">
        <v>310</v>
      </c>
      <c r="C34" s="41" t="s">
        <v>311</v>
      </c>
      <c r="D34" s="39"/>
      <c r="E34" s="42"/>
      <c r="F34" s="42"/>
    </row>
    <row r="35" spans="1:6" ht="168" x14ac:dyDescent="0.25">
      <c r="A35" s="43" t="s">
        <v>93</v>
      </c>
      <c r="B35" s="46" t="s">
        <v>312</v>
      </c>
      <c r="C35" s="44" t="s">
        <v>313</v>
      </c>
      <c r="D35" s="43"/>
      <c r="E35" s="45"/>
      <c r="F35" s="45"/>
    </row>
    <row r="36" spans="1:6" ht="60" x14ac:dyDescent="0.25">
      <c r="A36" s="39" t="s">
        <v>94</v>
      </c>
      <c r="B36" s="40" t="s">
        <v>314</v>
      </c>
      <c r="C36" s="41" t="s">
        <v>315</v>
      </c>
      <c r="D36" s="39"/>
      <c r="E36" s="42"/>
      <c r="F36" s="42"/>
    </row>
    <row r="37" spans="1:6" ht="60" x14ac:dyDescent="0.25">
      <c r="A37" s="43" t="s">
        <v>95</v>
      </c>
      <c r="B37" s="46" t="s">
        <v>316</v>
      </c>
      <c r="C37" s="44" t="s">
        <v>315</v>
      </c>
      <c r="D37" s="43"/>
      <c r="E37" s="45"/>
      <c r="F37" s="45"/>
    </row>
    <row r="38" spans="1:6" x14ac:dyDescent="0.25">
      <c r="A38" s="39"/>
      <c r="B38" s="40"/>
      <c r="C38" s="41"/>
      <c r="D38" s="39"/>
      <c r="E38" s="42"/>
      <c r="F38" s="42"/>
    </row>
    <row r="40" spans="1:6" x14ac:dyDescent="0.25">
      <c r="A40" s="85" t="s">
        <v>160</v>
      </c>
      <c r="B40" s="85"/>
      <c r="C40" s="85"/>
      <c r="D40" s="85"/>
      <c r="E40" s="85" t="s">
        <v>161</v>
      </c>
      <c r="F40" s="85"/>
    </row>
  </sheetData>
  <sheetProtection algorithmName="SHA-512" hashValue="jrumpFRHvGAdNoUZdCCis5JBXALlnORrSC/4GcqgH4xTMFe5zL48O1o3LQ5yl353PjtSCHILOaIyQe15W8h8jA==" saltValue="dmPI/fR/NN9PMY2FQrGwgg==" spinCount="100000" sheet="1" objects="1" scenarios="1"/>
  <mergeCells count="16">
    <mergeCell ref="E40:F40"/>
    <mergeCell ref="C7:D7"/>
    <mergeCell ref="E7:F7"/>
    <mergeCell ref="A9:B9"/>
    <mergeCell ref="C9:F9"/>
    <mergeCell ref="A10:F10"/>
    <mergeCell ref="A8:B8"/>
    <mergeCell ref="D8:E8"/>
    <mergeCell ref="A40:D40"/>
    <mergeCell ref="C6:D6"/>
    <mergeCell ref="E6:F6"/>
    <mergeCell ref="A1:F1"/>
    <mergeCell ref="D2:E2"/>
    <mergeCell ref="D3:E3"/>
    <mergeCell ref="B4:C4"/>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2EC54-68ED-479E-9D8D-82F957367136}">
  <dimension ref="A1:F31"/>
  <sheetViews>
    <sheetView zoomScaleNormal="100" workbookViewId="0">
      <selection activeCell="B39" sqref="B39"/>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Summary!A4</f>
        <v>3</v>
      </c>
      <c r="B3" s="10" t="str">
        <f>Summary!B4</f>
        <v>MGE20020</v>
      </c>
      <c r="C3" s="10">
        <f>Summary!D4</f>
        <v>0</v>
      </c>
      <c r="D3" s="89" t="str">
        <f>Summary!C4</f>
        <v xml:space="preserve">REGULATOR SUCTION HIGH WALL MOUNT	</v>
      </c>
      <c r="E3" s="89"/>
      <c r="F3" s="60">
        <f>Summary!K4</f>
        <v>0</v>
      </c>
    </row>
    <row r="4" spans="1:6" ht="37.15" customHeight="1" x14ac:dyDescent="0.25">
      <c r="A4" s="56" t="s">
        <v>27</v>
      </c>
      <c r="B4" s="86" t="s">
        <v>42</v>
      </c>
      <c r="C4" s="86"/>
      <c r="D4" s="56" t="s">
        <v>43</v>
      </c>
      <c r="E4" s="56" t="s">
        <v>23</v>
      </c>
      <c r="F4" s="56" t="s">
        <v>44</v>
      </c>
    </row>
    <row r="5" spans="1:6" ht="27" customHeight="1" x14ac:dyDescent="0.25">
      <c r="A5" s="48">
        <f>Summary!M4</f>
        <v>0</v>
      </c>
      <c r="B5" s="99">
        <f>Summary!G4</f>
        <v>0</v>
      </c>
      <c r="C5" s="89"/>
      <c r="D5" s="48">
        <f>Summary!P4</f>
        <v>0</v>
      </c>
      <c r="E5" s="60">
        <f>Summary!I4</f>
        <v>0</v>
      </c>
      <c r="F5" s="60">
        <f>Summary!J3</f>
        <v>0</v>
      </c>
    </row>
    <row r="6" spans="1:6" ht="24.75" customHeight="1" x14ac:dyDescent="0.25">
      <c r="A6" s="56" t="s">
        <v>45</v>
      </c>
      <c r="B6" s="56" t="s">
        <v>46</v>
      </c>
      <c r="C6" s="86" t="s">
        <v>47</v>
      </c>
      <c r="D6" s="86"/>
      <c r="E6" s="90" t="s">
        <v>31</v>
      </c>
      <c r="F6" s="91"/>
    </row>
    <row r="7" spans="1:6" ht="27" customHeight="1" x14ac:dyDescent="0.25">
      <c r="A7" s="47">
        <f>Summary!L4</f>
        <v>0</v>
      </c>
      <c r="B7" s="58">
        <f>Summary!N4</f>
        <v>0</v>
      </c>
      <c r="C7" s="99">
        <f>Summary!O4</f>
        <v>0</v>
      </c>
      <c r="D7" s="89"/>
      <c r="E7" s="92">
        <f>Summary!Q4</f>
        <v>0</v>
      </c>
      <c r="F7" s="93"/>
    </row>
    <row r="8" spans="1:6" ht="33.6" customHeight="1" x14ac:dyDescent="0.25">
      <c r="A8" s="86" t="s">
        <v>33</v>
      </c>
      <c r="B8" s="86"/>
      <c r="C8" s="37">
        <f>Summary!S4</f>
        <v>0</v>
      </c>
      <c r="D8" s="86" t="s">
        <v>34</v>
      </c>
      <c r="E8" s="86"/>
      <c r="F8" s="59">
        <f>Summary!T4</f>
        <v>0</v>
      </c>
    </row>
    <row r="9" spans="1:6" ht="38.25" customHeight="1" x14ac:dyDescent="0.25">
      <c r="A9" s="94" t="s">
        <v>32</v>
      </c>
      <c r="B9" s="95"/>
      <c r="C9" s="96">
        <f>Summary!R4</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36" x14ac:dyDescent="0.25">
      <c r="A12" s="39" t="s">
        <v>55</v>
      </c>
      <c r="B12" s="40" t="s">
        <v>317</v>
      </c>
      <c r="C12" s="41" t="s">
        <v>318</v>
      </c>
      <c r="D12" s="39"/>
      <c r="E12" s="42"/>
      <c r="F12" s="42"/>
    </row>
    <row r="13" spans="1:6" ht="24" x14ac:dyDescent="0.25">
      <c r="A13" s="43" t="s">
        <v>57</v>
      </c>
      <c r="B13" s="46" t="s">
        <v>319</v>
      </c>
      <c r="C13" s="44" t="s">
        <v>320</v>
      </c>
      <c r="D13" s="43"/>
      <c r="E13" s="45"/>
      <c r="F13" s="45"/>
    </row>
    <row r="14" spans="1:6" ht="36" x14ac:dyDescent="0.25">
      <c r="A14" s="39" t="s">
        <v>58</v>
      </c>
      <c r="B14" s="40" t="s">
        <v>321</v>
      </c>
      <c r="C14" s="41" t="s">
        <v>322</v>
      </c>
      <c r="D14" s="39"/>
      <c r="E14" s="42"/>
      <c r="F14" s="42"/>
    </row>
    <row r="15" spans="1:6" ht="24" x14ac:dyDescent="0.25">
      <c r="A15" s="43" t="s">
        <v>60</v>
      </c>
      <c r="B15" s="46" t="s">
        <v>323</v>
      </c>
      <c r="C15" s="44" t="s">
        <v>324</v>
      </c>
      <c r="D15" s="43"/>
      <c r="E15" s="45"/>
      <c r="F15" s="45"/>
    </row>
    <row r="16" spans="1:6" x14ac:dyDescent="0.25">
      <c r="A16" s="39" t="s">
        <v>62</v>
      </c>
      <c r="B16" s="40" t="s">
        <v>325</v>
      </c>
      <c r="C16" s="41" t="s">
        <v>326</v>
      </c>
      <c r="D16" s="39"/>
      <c r="E16" s="42"/>
      <c r="F16" s="42"/>
    </row>
    <row r="17" spans="1:6" x14ac:dyDescent="0.25">
      <c r="A17" s="43" t="s">
        <v>64</v>
      </c>
      <c r="B17" s="46" t="s">
        <v>327</v>
      </c>
      <c r="C17" s="44" t="s">
        <v>56</v>
      </c>
      <c r="D17" s="43"/>
      <c r="E17" s="45"/>
      <c r="F17" s="45"/>
    </row>
    <row r="18" spans="1:6" ht="24" x14ac:dyDescent="0.25">
      <c r="A18" s="39" t="s">
        <v>66</v>
      </c>
      <c r="B18" s="40" t="s">
        <v>328</v>
      </c>
      <c r="C18" s="41" t="s">
        <v>329</v>
      </c>
      <c r="D18" s="39"/>
      <c r="E18" s="42"/>
      <c r="F18" s="42"/>
    </row>
    <row r="19" spans="1:6" x14ac:dyDescent="0.25">
      <c r="A19" s="43" t="s">
        <v>68</v>
      </c>
      <c r="B19" s="46" t="s">
        <v>330</v>
      </c>
      <c r="C19" s="44" t="s">
        <v>56</v>
      </c>
      <c r="D19" s="43"/>
      <c r="E19" s="45"/>
      <c r="F19" s="45"/>
    </row>
    <row r="20" spans="1:6" ht="24" x14ac:dyDescent="0.25">
      <c r="A20" s="39" t="s">
        <v>69</v>
      </c>
      <c r="B20" s="40" t="s">
        <v>331</v>
      </c>
      <c r="C20" s="41" t="s">
        <v>332</v>
      </c>
      <c r="D20" s="39"/>
      <c r="E20" s="42"/>
      <c r="F20" s="42"/>
    </row>
    <row r="21" spans="1:6" ht="39" customHeight="1" x14ac:dyDescent="0.25">
      <c r="A21" s="43" t="s">
        <v>70</v>
      </c>
      <c r="B21" s="46" t="s">
        <v>333</v>
      </c>
      <c r="C21" s="44" t="s">
        <v>334</v>
      </c>
      <c r="D21" s="43"/>
      <c r="E21" s="45"/>
      <c r="F21" s="45"/>
    </row>
    <row r="22" spans="1:6" x14ac:dyDescent="0.25">
      <c r="A22" s="39" t="s">
        <v>72</v>
      </c>
      <c r="B22" s="40" t="s">
        <v>335</v>
      </c>
      <c r="C22" s="41" t="s">
        <v>134</v>
      </c>
      <c r="D22" s="39"/>
      <c r="E22" s="42"/>
      <c r="F22" s="42"/>
    </row>
    <row r="23" spans="1:6" x14ac:dyDescent="0.25">
      <c r="A23" s="43" t="s">
        <v>73</v>
      </c>
      <c r="B23" s="46" t="s">
        <v>336</v>
      </c>
      <c r="C23" s="44" t="s">
        <v>134</v>
      </c>
      <c r="D23" s="43"/>
      <c r="E23" s="45"/>
      <c r="F23" s="45"/>
    </row>
    <row r="24" spans="1:6" x14ac:dyDescent="0.25">
      <c r="A24" s="39" t="s">
        <v>75</v>
      </c>
      <c r="B24" s="40" t="s">
        <v>337</v>
      </c>
      <c r="C24" s="41" t="s">
        <v>56</v>
      </c>
      <c r="D24" s="39"/>
      <c r="E24" s="42"/>
      <c r="F24" s="42"/>
    </row>
    <row r="25" spans="1:6" x14ac:dyDescent="0.25">
      <c r="A25" s="43" t="s">
        <v>76</v>
      </c>
      <c r="B25" s="46" t="s">
        <v>338</v>
      </c>
      <c r="C25" s="44" t="s">
        <v>56</v>
      </c>
      <c r="D25" s="43"/>
      <c r="E25" s="45"/>
      <c r="F25" s="45"/>
    </row>
    <row r="26" spans="1:6" ht="24" x14ac:dyDescent="0.25">
      <c r="A26" s="39" t="s">
        <v>78</v>
      </c>
      <c r="B26" s="40" t="s">
        <v>339</v>
      </c>
      <c r="C26" s="41" t="s">
        <v>340</v>
      </c>
      <c r="D26" s="39"/>
      <c r="E26" s="42"/>
      <c r="F26" s="42"/>
    </row>
    <row r="27" spans="1:6" ht="24" x14ac:dyDescent="0.25">
      <c r="A27" s="43" t="s">
        <v>80</v>
      </c>
      <c r="B27" s="46" t="s">
        <v>341</v>
      </c>
      <c r="C27" s="44" t="s">
        <v>342</v>
      </c>
      <c r="D27" s="43"/>
      <c r="E27" s="45"/>
      <c r="F27" s="45"/>
    </row>
    <row r="28" spans="1:6" ht="24" x14ac:dyDescent="0.25">
      <c r="A28" s="39" t="s">
        <v>82</v>
      </c>
      <c r="B28" s="40" t="s">
        <v>343</v>
      </c>
      <c r="C28" s="41" t="s">
        <v>344</v>
      </c>
      <c r="D28" s="39"/>
      <c r="E28" s="42"/>
      <c r="F28" s="42"/>
    </row>
    <row r="29" spans="1:6" x14ac:dyDescent="0.25">
      <c r="A29" s="43"/>
      <c r="B29" s="46"/>
      <c r="C29" s="44"/>
      <c r="D29" s="43"/>
      <c r="E29" s="45"/>
      <c r="F29" s="45"/>
    </row>
    <row r="31" spans="1:6" x14ac:dyDescent="0.25">
      <c r="A31" s="85" t="s">
        <v>160</v>
      </c>
      <c r="B31" s="85"/>
      <c r="C31" s="85"/>
      <c r="D31" s="85"/>
      <c r="E31" s="85" t="s">
        <v>161</v>
      </c>
      <c r="F31" s="85"/>
    </row>
  </sheetData>
  <sheetProtection algorithmName="SHA-512" hashValue="hvCksZDwXhydvfkn0sARRxQ1l7EdLoYIe4bzKpIXd6Cz5kb9QUAZpmcpFnYfXm0paX9fGI+VgAdRn5iRKP7Z/g==" saltValue="kRwoE6GaNqJgekXq3KUi7g==" spinCount="100000" sheet="1" objects="1" scenarios="1"/>
  <mergeCells count="16">
    <mergeCell ref="A10:F10"/>
    <mergeCell ref="A31:D31"/>
    <mergeCell ref="E31:F3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397B5-51C4-4127-AF3E-926029BA9217}">
  <dimension ref="A1:F39"/>
  <sheetViews>
    <sheetView workbookViewId="0">
      <selection activeCell="C42" sqref="C42"/>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Summary!A5</f>
        <v>4</v>
      </c>
      <c r="B3" s="10" t="str">
        <f>Summary!B5</f>
        <v>MOR20001</v>
      </c>
      <c r="C3" s="10">
        <f>Summary!D5</f>
        <v>0</v>
      </c>
      <c r="D3" s="89" t="str">
        <f>Summary!C5</f>
        <v>ACT MACHINE</v>
      </c>
      <c r="E3" s="89"/>
      <c r="F3" s="60">
        <f>Summary!K5</f>
        <v>0</v>
      </c>
    </row>
    <row r="4" spans="1:6" ht="37.15" customHeight="1" x14ac:dyDescent="0.25">
      <c r="A4" s="56" t="s">
        <v>27</v>
      </c>
      <c r="B4" s="86" t="s">
        <v>42</v>
      </c>
      <c r="C4" s="86"/>
      <c r="D4" s="56" t="s">
        <v>43</v>
      </c>
      <c r="E4" s="56" t="s">
        <v>23</v>
      </c>
      <c r="F4" s="56" t="s">
        <v>44</v>
      </c>
    </row>
    <row r="5" spans="1:6" ht="27" customHeight="1" x14ac:dyDescent="0.25">
      <c r="A5" s="48">
        <f>Summary!M5</f>
        <v>0</v>
      </c>
      <c r="B5" s="99">
        <f>Summary!G5</f>
        <v>0</v>
      </c>
      <c r="C5" s="89"/>
      <c r="D5" s="48">
        <f>Summary!P5</f>
        <v>0</v>
      </c>
      <c r="E5" s="60">
        <f>Summary!I5</f>
        <v>0</v>
      </c>
      <c r="F5" s="60">
        <f>Summary!J5</f>
        <v>0</v>
      </c>
    </row>
    <row r="6" spans="1:6" ht="24.75" customHeight="1" x14ac:dyDescent="0.25">
      <c r="A6" s="56" t="s">
        <v>45</v>
      </c>
      <c r="B6" s="56" t="s">
        <v>46</v>
      </c>
      <c r="C6" s="86" t="s">
        <v>47</v>
      </c>
      <c r="D6" s="86"/>
      <c r="E6" s="90" t="s">
        <v>31</v>
      </c>
      <c r="F6" s="91"/>
    </row>
    <row r="7" spans="1:6" ht="27" customHeight="1" x14ac:dyDescent="0.25">
      <c r="A7" s="47">
        <f>Summary!L5</f>
        <v>0</v>
      </c>
      <c r="B7" s="58">
        <f>Summary!N5</f>
        <v>0</v>
      </c>
      <c r="C7" s="99">
        <f>Summary!O5</f>
        <v>0</v>
      </c>
      <c r="D7" s="89"/>
      <c r="E7" s="92">
        <f>Summary!Q5</f>
        <v>0</v>
      </c>
      <c r="F7" s="93"/>
    </row>
    <row r="8" spans="1:6" ht="33.6" customHeight="1" x14ac:dyDescent="0.25">
      <c r="A8" s="86" t="s">
        <v>33</v>
      </c>
      <c r="B8" s="86"/>
      <c r="C8" s="37">
        <f>Summary!S5</f>
        <v>0</v>
      </c>
      <c r="D8" s="86" t="s">
        <v>34</v>
      </c>
      <c r="E8" s="86"/>
      <c r="F8" s="59">
        <f>Summary!T5</f>
        <v>0</v>
      </c>
    </row>
    <row r="9" spans="1:6" ht="38.25" customHeight="1" x14ac:dyDescent="0.25">
      <c r="A9" s="94" t="s">
        <v>32</v>
      </c>
      <c r="B9" s="95"/>
      <c r="C9" s="96">
        <f>Summary!R5</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36" x14ac:dyDescent="0.25">
      <c r="A12" s="39" t="s">
        <v>55</v>
      </c>
      <c r="B12" s="40" t="s">
        <v>345</v>
      </c>
      <c r="C12" s="41" t="s">
        <v>346</v>
      </c>
      <c r="D12" s="39"/>
      <c r="E12" s="42"/>
      <c r="F12" s="42"/>
    </row>
    <row r="13" spans="1:6" x14ac:dyDescent="0.25">
      <c r="A13" s="43" t="s">
        <v>57</v>
      </c>
      <c r="B13" s="46" t="s">
        <v>225</v>
      </c>
      <c r="C13" s="44" t="s">
        <v>347</v>
      </c>
      <c r="D13" s="43"/>
      <c r="E13" s="45"/>
      <c r="F13" s="45"/>
    </row>
    <row r="14" spans="1:6" ht="24" x14ac:dyDescent="0.25">
      <c r="A14" s="39" t="s">
        <v>58</v>
      </c>
      <c r="B14" s="40" t="s">
        <v>348</v>
      </c>
      <c r="C14" s="41" t="s">
        <v>349</v>
      </c>
      <c r="D14" s="39"/>
      <c r="E14" s="42"/>
      <c r="F14" s="42"/>
    </row>
    <row r="15" spans="1:6" ht="60" x14ac:dyDescent="0.25">
      <c r="A15" s="43" t="s">
        <v>60</v>
      </c>
      <c r="B15" s="46" t="s">
        <v>350</v>
      </c>
      <c r="C15" s="44" t="s">
        <v>351</v>
      </c>
      <c r="D15" s="43"/>
      <c r="E15" s="45"/>
      <c r="F15" s="45"/>
    </row>
    <row r="16" spans="1:6" ht="18" customHeight="1" x14ac:dyDescent="0.25">
      <c r="A16" s="39" t="s">
        <v>62</v>
      </c>
      <c r="B16" s="40" t="s">
        <v>352</v>
      </c>
      <c r="C16" s="41" t="s">
        <v>353</v>
      </c>
      <c r="D16" s="39"/>
      <c r="E16" s="42"/>
      <c r="F16" s="42"/>
    </row>
    <row r="17" spans="1:6" ht="18" customHeight="1" x14ac:dyDescent="0.25">
      <c r="A17" s="43" t="s">
        <v>64</v>
      </c>
      <c r="B17" s="46" t="s">
        <v>354</v>
      </c>
      <c r="C17" s="44" t="s">
        <v>355</v>
      </c>
      <c r="D17" s="43"/>
      <c r="E17" s="45"/>
      <c r="F17" s="45"/>
    </row>
    <row r="18" spans="1:6" ht="18" customHeight="1" x14ac:dyDescent="0.25">
      <c r="A18" s="39" t="s">
        <v>66</v>
      </c>
      <c r="B18" s="40" t="s">
        <v>356</v>
      </c>
      <c r="C18" s="41" t="s">
        <v>357</v>
      </c>
      <c r="D18" s="39"/>
      <c r="E18" s="42"/>
      <c r="F18" s="42"/>
    </row>
    <row r="19" spans="1:6" ht="24" x14ac:dyDescent="0.25">
      <c r="A19" s="43" t="s">
        <v>68</v>
      </c>
      <c r="B19" s="46" t="s">
        <v>358</v>
      </c>
      <c r="C19" s="44" t="s">
        <v>359</v>
      </c>
      <c r="D19" s="43"/>
      <c r="E19" s="45"/>
      <c r="F19" s="45"/>
    </row>
    <row r="20" spans="1:6" x14ac:dyDescent="0.25">
      <c r="A20" s="39" t="s">
        <v>69</v>
      </c>
      <c r="B20" s="40" t="s">
        <v>360</v>
      </c>
      <c r="C20" s="41" t="s">
        <v>361</v>
      </c>
      <c r="D20" s="39"/>
      <c r="E20" s="42"/>
      <c r="F20" s="42"/>
    </row>
    <row r="21" spans="1:6" ht="39" customHeight="1" x14ac:dyDescent="0.25">
      <c r="A21" s="43" t="s">
        <v>70</v>
      </c>
      <c r="B21" s="46" t="s">
        <v>362</v>
      </c>
      <c r="C21" s="44" t="s">
        <v>165</v>
      </c>
      <c r="D21" s="43"/>
      <c r="E21" s="45"/>
      <c r="F21" s="45"/>
    </row>
    <row r="22" spans="1:6" ht="36" x14ac:dyDescent="0.25">
      <c r="A22" s="39" t="s">
        <v>72</v>
      </c>
      <c r="B22" s="40" t="s">
        <v>363</v>
      </c>
      <c r="C22" s="41" t="s">
        <v>364</v>
      </c>
      <c r="D22" s="39"/>
      <c r="E22" s="42"/>
      <c r="F22" s="42"/>
    </row>
    <row r="23" spans="1:6" ht="72" x14ac:dyDescent="0.25">
      <c r="A23" s="43" t="s">
        <v>73</v>
      </c>
      <c r="B23" s="46" t="s">
        <v>365</v>
      </c>
      <c r="C23" s="44" t="s">
        <v>366</v>
      </c>
      <c r="D23" s="43"/>
      <c r="E23" s="45"/>
      <c r="F23" s="45"/>
    </row>
    <row r="24" spans="1:6" ht="24" x14ac:dyDescent="0.25">
      <c r="A24" s="39" t="s">
        <v>75</v>
      </c>
      <c r="B24" s="40" t="s">
        <v>367</v>
      </c>
      <c r="C24" s="41" t="s">
        <v>368</v>
      </c>
      <c r="D24" s="39"/>
      <c r="E24" s="42"/>
      <c r="F24" s="42"/>
    </row>
    <row r="25" spans="1:6" x14ac:dyDescent="0.25">
      <c r="A25" s="43" t="s">
        <v>76</v>
      </c>
      <c r="B25" s="46" t="s">
        <v>369</v>
      </c>
      <c r="C25" s="44" t="s">
        <v>56</v>
      </c>
      <c r="D25" s="43"/>
      <c r="E25" s="45"/>
      <c r="F25" s="45"/>
    </row>
    <row r="26" spans="1:6" x14ac:dyDescent="0.25">
      <c r="A26" s="39" t="s">
        <v>78</v>
      </c>
      <c r="B26" s="40" t="s">
        <v>370</v>
      </c>
      <c r="C26" s="41" t="s">
        <v>56</v>
      </c>
      <c r="D26" s="39"/>
      <c r="E26" s="42"/>
      <c r="F26" s="42"/>
    </row>
    <row r="27" spans="1:6" ht="60" x14ac:dyDescent="0.25">
      <c r="A27" s="43" t="s">
        <v>80</v>
      </c>
      <c r="B27" s="46" t="s">
        <v>371</v>
      </c>
      <c r="C27" s="44" t="s">
        <v>372</v>
      </c>
      <c r="D27" s="43"/>
      <c r="E27" s="45"/>
      <c r="F27" s="45"/>
    </row>
    <row r="28" spans="1:6" x14ac:dyDescent="0.25">
      <c r="A28" s="39" t="s">
        <v>82</v>
      </c>
      <c r="B28" s="40" t="s">
        <v>373</v>
      </c>
      <c r="C28" s="41" t="s">
        <v>56</v>
      </c>
      <c r="D28" s="39"/>
      <c r="E28" s="42"/>
      <c r="F28" s="42"/>
    </row>
    <row r="29" spans="1:6" ht="36" x14ac:dyDescent="0.25">
      <c r="A29" s="43" t="s">
        <v>84</v>
      </c>
      <c r="B29" s="46" t="s">
        <v>374</v>
      </c>
      <c r="C29" s="44" t="s">
        <v>375</v>
      </c>
      <c r="D29" s="43"/>
      <c r="E29" s="45"/>
      <c r="F29" s="45"/>
    </row>
    <row r="30" spans="1:6" x14ac:dyDescent="0.25">
      <c r="A30" s="39" t="s">
        <v>86</v>
      </c>
      <c r="B30" s="40" t="s">
        <v>376</v>
      </c>
      <c r="C30" s="41" t="s">
        <v>249</v>
      </c>
      <c r="D30" s="39"/>
      <c r="E30" s="42"/>
      <c r="F30" s="42"/>
    </row>
    <row r="31" spans="1:6" x14ac:dyDescent="0.25">
      <c r="A31" s="43" t="s">
        <v>88</v>
      </c>
      <c r="B31" s="46" t="s">
        <v>377</v>
      </c>
      <c r="C31" s="44" t="s">
        <v>378</v>
      </c>
      <c r="D31" s="43"/>
      <c r="E31" s="45"/>
      <c r="F31" s="45"/>
    </row>
    <row r="32" spans="1:6" x14ac:dyDescent="0.25">
      <c r="A32" s="39" t="s">
        <v>90</v>
      </c>
      <c r="B32" s="40" t="s">
        <v>379</v>
      </c>
      <c r="C32" s="41" t="s">
        <v>380</v>
      </c>
      <c r="D32" s="39"/>
      <c r="E32" s="42"/>
      <c r="F32" s="42"/>
    </row>
    <row r="33" spans="1:6" x14ac:dyDescent="0.25">
      <c r="A33" s="43" t="s">
        <v>91</v>
      </c>
      <c r="B33" s="46" t="s">
        <v>381</v>
      </c>
      <c r="C33" s="44" t="s">
        <v>144</v>
      </c>
      <c r="D33" s="43"/>
      <c r="E33" s="45"/>
      <c r="F33" s="45"/>
    </row>
    <row r="34" spans="1:6" ht="24" x14ac:dyDescent="0.25">
      <c r="A34" s="39" t="s">
        <v>92</v>
      </c>
      <c r="B34" s="40" t="s">
        <v>382</v>
      </c>
      <c r="C34" s="41" t="s">
        <v>383</v>
      </c>
      <c r="D34" s="39"/>
      <c r="E34" s="42"/>
      <c r="F34" s="42"/>
    </row>
    <row r="35" spans="1:6" ht="48" x14ac:dyDescent="0.25">
      <c r="A35" s="43" t="s">
        <v>93</v>
      </c>
      <c r="B35" s="46" t="s">
        <v>276</v>
      </c>
      <c r="C35" s="44" t="s">
        <v>384</v>
      </c>
      <c r="D35" s="43"/>
      <c r="E35" s="45"/>
      <c r="F35" s="45"/>
    </row>
    <row r="36" spans="1:6" ht="48" x14ac:dyDescent="0.25">
      <c r="A36" s="39" t="s">
        <v>94</v>
      </c>
      <c r="B36" s="40" t="s">
        <v>385</v>
      </c>
      <c r="C36" s="41" t="s">
        <v>386</v>
      </c>
      <c r="D36" s="39"/>
      <c r="E36" s="42"/>
      <c r="F36" s="42"/>
    </row>
    <row r="37" spans="1:6" x14ac:dyDescent="0.25">
      <c r="A37" s="43" t="s">
        <v>95</v>
      </c>
      <c r="B37" s="46"/>
      <c r="C37" s="44"/>
      <c r="D37" s="43"/>
      <c r="E37" s="45"/>
      <c r="F37" s="45"/>
    </row>
    <row r="39" spans="1:6" x14ac:dyDescent="0.25">
      <c r="A39" s="85" t="s">
        <v>160</v>
      </c>
      <c r="B39" s="85"/>
      <c r="C39" s="85"/>
      <c r="D39" s="85"/>
      <c r="E39" s="85" t="s">
        <v>161</v>
      </c>
      <c r="F39" s="85"/>
    </row>
  </sheetData>
  <sheetProtection algorithmName="SHA-512" hashValue="ruZeGNVlJ+MacVfNuGHi1Legb5a4JPbIm/3yO+9qPdEvx1VLpRcsCD83EuaNnvDoCry5UYqAdo6/KgRbexB9Nw==" saltValue="BQmwk80zKt8YjKePefRzPA==" spinCount="100000" sheet="1" objects="1" scenarios="1"/>
  <mergeCells count="16">
    <mergeCell ref="A10:F10"/>
    <mergeCell ref="A39:D39"/>
    <mergeCell ref="E39:F3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5488-DF73-4E27-90C1-CC514B37819E}">
  <dimension ref="A1:F21"/>
  <sheetViews>
    <sheetView workbookViewId="0">
      <selection activeCell="F3" sqref="F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Summary!A6</f>
        <v>5</v>
      </c>
      <c r="B3" s="10" t="str">
        <f>Summary!B6</f>
        <v>MGE20014</v>
      </c>
      <c r="C3" s="10">
        <f>Summary!D6</f>
        <v>0</v>
      </c>
      <c r="D3" s="89" t="str">
        <f>Summary!C6</f>
        <v xml:space="preserve">FLOWMETER O2 15 L/Min WALL MOUNTED	</v>
      </c>
      <c r="E3" s="89"/>
      <c r="F3" s="60">
        <f>Summary!K6</f>
        <v>0</v>
      </c>
    </row>
    <row r="4" spans="1:6" ht="37.15" customHeight="1" x14ac:dyDescent="0.25">
      <c r="A4" s="56" t="s">
        <v>27</v>
      </c>
      <c r="B4" s="86" t="s">
        <v>42</v>
      </c>
      <c r="C4" s="86"/>
      <c r="D4" s="56" t="s">
        <v>43</v>
      </c>
      <c r="E4" s="56" t="s">
        <v>23</v>
      </c>
      <c r="F4" s="56" t="s">
        <v>44</v>
      </c>
    </row>
    <row r="5" spans="1:6" ht="27" customHeight="1" x14ac:dyDescent="0.25">
      <c r="A5" s="48">
        <f>Summary!M6</f>
        <v>0</v>
      </c>
      <c r="B5" s="99">
        <f>Summary!G6</f>
        <v>0</v>
      </c>
      <c r="C5" s="89"/>
      <c r="D5" s="48">
        <f>Summary!P6</f>
        <v>0</v>
      </c>
      <c r="E5" s="60">
        <f>Summary!I6</f>
        <v>0</v>
      </c>
      <c r="F5" s="60">
        <f>Summary!J6</f>
        <v>0</v>
      </c>
    </row>
    <row r="6" spans="1:6" ht="24.75" customHeight="1" x14ac:dyDescent="0.25">
      <c r="A6" s="56" t="s">
        <v>45</v>
      </c>
      <c r="B6" s="56" t="s">
        <v>46</v>
      </c>
      <c r="C6" s="86" t="s">
        <v>47</v>
      </c>
      <c r="D6" s="86"/>
      <c r="E6" s="90" t="s">
        <v>31</v>
      </c>
      <c r="F6" s="91"/>
    </row>
    <row r="7" spans="1:6" ht="27" customHeight="1" x14ac:dyDescent="0.25">
      <c r="A7" s="47">
        <f>Summary!L6</f>
        <v>0</v>
      </c>
      <c r="B7" s="58">
        <f>Summary!N6</f>
        <v>0</v>
      </c>
      <c r="C7" s="99">
        <f>Summary!O6</f>
        <v>0</v>
      </c>
      <c r="D7" s="89"/>
      <c r="E7" s="92">
        <f>Summary!Q6</f>
        <v>0</v>
      </c>
      <c r="F7" s="93"/>
    </row>
    <row r="8" spans="1:6" ht="33.6" customHeight="1" x14ac:dyDescent="0.25">
      <c r="A8" s="86" t="s">
        <v>33</v>
      </c>
      <c r="B8" s="86"/>
      <c r="C8" s="37">
        <f>Summary!S6</f>
        <v>0</v>
      </c>
      <c r="D8" s="86" t="s">
        <v>34</v>
      </c>
      <c r="E8" s="86"/>
      <c r="F8" s="59">
        <f>Summary!T6</f>
        <v>0</v>
      </c>
    </row>
    <row r="9" spans="1:6" ht="38.25" customHeight="1" x14ac:dyDescent="0.25">
      <c r="A9" s="94" t="s">
        <v>32</v>
      </c>
      <c r="B9" s="95"/>
      <c r="C9" s="96">
        <f>Summary!R6</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24" x14ac:dyDescent="0.25">
      <c r="A12" s="39" t="s">
        <v>55</v>
      </c>
      <c r="B12" s="40" t="s">
        <v>387</v>
      </c>
      <c r="C12" s="41" t="s">
        <v>320</v>
      </c>
      <c r="D12" s="39"/>
      <c r="E12" s="42"/>
      <c r="F12" s="42"/>
    </row>
    <row r="13" spans="1:6" x14ac:dyDescent="0.25">
      <c r="A13" s="43" t="s">
        <v>57</v>
      </c>
      <c r="B13" s="46" t="s">
        <v>388</v>
      </c>
      <c r="C13" s="44" t="s">
        <v>389</v>
      </c>
      <c r="D13" s="43"/>
      <c r="E13" s="45"/>
      <c r="F13" s="45"/>
    </row>
    <row r="14" spans="1:6" x14ac:dyDescent="0.25">
      <c r="A14" s="39" t="s">
        <v>58</v>
      </c>
      <c r="B14" s="40" t="s">
        <v>390</v>
      </c>
      <c r="C14" s="41" t="s">
        <v>134</v>
      </c>
      <c r="D14" s="39"/>
      <c r="E14" s="42"/>
      <c r="F14" s="42"/>
    </row>
    <row r="15" spans="1:6" ht="24" x14ac:dyDescent="0.25">
      <c r="A15" s="43" t="s">
        <v>60</v>
      </c>
      <c r="B15" s="46" t="s">
        <v>391</v>
      </c>
      <c r="C15" s="44" t="s">
        <v>56</v>
      </c>
      <c r="D15" s="43"/>
      <c r="E15" s="45"/>
      <c r="F15" s="45"/>
    </row>
    <row r="16" spans="1:6" ht="48" x14ac:dyDescent="0.25">
      <c r="A16" s="39" t="s">
        <v>62</v>
      </c>
      <c r="B16" s="40" t="s">
        <v>392</v>
      </c>
      <c r="C16" s="41" t="s">
        <v>393</v>
      </c>
      <c r="D16" s="39"/>
      <c r="E16" s="42"/>
      <c r="F16" s="42"/>
    </row>
    <row r="17" spans="1:6" x14ac:dyDescent="0.25">
      <c r="A17" s="43" t="s">
        <v>64</v>
      </c>
      <c r="B17" s="46" t="s">
        <v>394</v>
      </c>
      <c r="C17" s="44" t="s">
        <v>56</v>
      </c>
      <c r="D17" s="43"/>
      <c r="E17" s="45"/>
      <c r="F17" s="45"/>
    </row>
    <row r="18" spans="1:6" x14ac:dyDescent="0.25">
      <c r="A18" s="39" t="s">
        <v>66</v>
      </c>
      <c r="B18" s="40" t="s">
        <v>395</v>
      </c>
      <c r="C18" s="41" t="s">
        <v>396</v>
      </c>
      <c r="D18" s="39"/>
      <c r="E18" s="42"/>
      <c r="F18" s="42"/>
    </row>
    <row r="19" spans="1:6" x14ac:dyDescent="0.25">
      <c r="A19" s="43" t="s">
        <v>68</v>
      </c>
      <c r="B19" s="46"/>
      <c r="C19" s="44"/>
      <c r="D19" s="43"/>
      <c r="E19" s="45"/>
      <c r="F19" s="45"/>
    </row>
    <row r="21" spans="1:6" x14ac:dyDescent="0.25">
      <c r="A21" s="85" t="s">
        <v>160</v>
      </c>
      <c r="B21" s="85"/>
      <c r="C21" s="85"/>
      <c r="D21" s="85"/>
      <c r="E21" s="85" t="s">
        <v>161</v>
      </c>
      <c r="F21" s="85"/>
    </row>
  </sheetData>
  <sheetProtection algorithmName="SHA-512" hashValue="d57sTEzv2yz80WUWk662KIf6TcPNq8/MthwbJ3xcHcTgB0y91SCwMYrTyTMzQGGYl4lTHQUkdNmW88km9mNkdw==" saltValue="9wl8TtuB50Cca8IKSrmlcg==" spinCount="100000" sheet="1" objects="1" scenarios="1"/>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670F-0116-456D-8119-AB682935B45B}">
  <dimension ref="A1:F90"/>
  <sheetViews>
    <sheetView workbookViewId="0">
      <selection activeCell="F3" sqref="F3"/>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Summary!A7</f>
        <v>6</v>
      </c>
      <c r="B3" s="10" t="str">
        <f>Summary!B7</f>
        <v>MIC10046</v>
      </c>
      <c r="C3" s="10">
        <f>Summary!D7</f>
        <v>0</v>
      </c>
      <c r="D3" s="89" t="str">
        <f>Summary!C7</f>
        <v xml:space="preserve">VENTILATOR ICU ADULT &amp; PEDIATRIC	</v>
      </c>
      <c r="E3" s="89"/>
      <c r="F3" s="60">
        <f>Summary!K7</f>
        <v>0</v>
      </c>
    </row>
    <row r="4" spans="1:6" ht="37.15" customHeight="1" x14ac:dyDescent="0.25">
      <c r="A4" s="56" t="s">
        <v>27</v>
      </c>
      <c r="B4" s="86" t="s">
        <v>42</v>
      </c>
      <c r="C4" s="86"/>
      <c r="D4" s="56" t="s">
        <v>43</v>
      </c>
      <c r="E4" s="56" t="s">
        <v>23</v>
      </c>
      <c r="F4" s="56" t="s">
        <v>44</v>
      </c>
    </row>
    <row r="5" spans="1:6" ht="27" customHeight="1" x14ac:dyDescent="0.25">
      <c r="A5" s="48">
        <f>Summary!M7</f>
        <v>0</v>
      </c>
      <c r="B5" s="99">
        <f>Summary!G7</f>
        <v>0</v>
      </c>
      <c r="C5" s="89"/>
      <c r="D5" s="48">
        <f>Summary!P7</f>
        <v>0</v>
      </c>
      <c r="E5" s="60">
        <f>Summary!I7</f>
        <v>0</v>
      </c>
      <c r="F5" s="60">
        <f>Summary!J7</f>
        <v>0</v>
      </c>
    </row>
    <row r="6" spans="1:6" ht="24.75" customHeight="1" x14ac:dyDescent="0.25">
      <c r="A6" s="56" t="s">
        <v>45</v>
      </c>
      <c r="B6" s="56" t="s">
        <v>46</v>
      </c>
      <c r="C6" s="86" t="s">
        <v>47</v>
      </c>
      <c r="D6" s="86"/>
      <c r="E6" s="90" t="s">
        <v>31</v>
      </c>
      <c r="F6" s="91"/>
    </row>
    <row r="7" spans="1:6" ht="27" customHeight="1" x14ac:dyDescent="0.25">
      <c r="A7" s="47">
        <f>Summary!L7</f>
        <v>0</v>
      </c>
      <c r="B7" s="58">
        <f>Summary!N7</f>
        <v>0</v>
      </c>
      <c r="C7" s="99">
        <f>Summary!O7</f>
        <v>0</v>
      </c>
      <c r="D7" s="89"/>
      <c r="E7" s="92">
        <f>Summary!Q7</f>
        <v>0</v>
      </c>
      <c r="F7" s="93"/>
    </row>
    <row r="8" spans="1:6" ht="33.6" customHeight="1" x14ac:dyDescent="0.25">
      <c r="A8" s="86" t="s">
        <v>33</v>
      </c>
      <c r="B8" s="86"/>
      <c r="C8" s="37">
        <f>Summary!S7</f>
        <v>0</v>
      </c>
      <c r="D8" s="86" t="s">
        <v>34</v>
      </c>
      <c r="E8" s="86"/>
      <c r="F8" s="59">
        <f>Summary!T7</f>
        <v>0</v>
      </c>
    </row>
    <row r="9" spans="1:6" ht="38.25" customHeight="1" x14ac:dyDescent="0.25">
      <c r="A9" s="94" t="s">
        <v>32</v>
      </c>
      <c r="B9" s="95"/>
      <c r="C9" s="96">
        <f>Summary!R7</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14.65" customHeight="1" x14ac:dyDescent="0.25">
      <c r="A12" s="39" t="s">
        <v>55</v>
      </c>
      <c r="B12" s="40" t="s">
        <v>397</v>
      </c>
      <c r="C12" s="41" t="s">
        <v>56</v>
      </c>
      <c r="D12" s="39"/>
      <c r="E12" s="42"/>
      <c r="F12" s="42"/>
    </row>
    <row r="13" spans="1:6" ht="14.65" customHeight="1" x14ac:dyDescent="0.25">
      <c r="A13" s="43" t="s">
        <v>57</v>
      </c>
      <c r="B13" s="46" t="s">
        <v>398</v>
      </c>
      <c r="C13" s="44" t="s">
        <v>59</v>
      </c>
      <c r="D13" s="43"/>
      <c r="E13" s="45"/>
      <c r="F13" s="45"/>
    </row>
    <row r="14" spans="1:6" ht="14.65" customHeight="1" x14ac:dyDescent="0.25">
      <c r="A14" s="39" t="s">
        <v>58</v>
      </c>
      <c r="B14" s="40" t="s">
        <v>399</v>
      </c>
      <c r="C14" s="41" t="s">
        <v>61</v>
      </c>
      <c r="D14" s="39"/>
      <c r="E14" s="42"/>
      <c r="F14" s="42"/>
    </row>
    <row r="15" spans="1:6" ht="14.65" customHeight="1" x14ac:dyDescent="0.25">
      <c r="A15" s="43" t="s">
        <v>60</v>
      </c>
      <c r="B15" s="46" t="s">
        <v>400</v>
      </c>
      <c r="C15" s="44" t="s">
        <v>63</v>
      </c>
      <c r="D15" s="43"/>
      <c r="E15" s="45"/>
      <c r="F15" s="45"/>
    </row>
    <row r="16" spans="1:6" ht="14.65" customHeight="1" x14ac:dyDescent="0.25">
      <c r="A16" s="39" t="s">
        <v>62</v>
      </c>
      <c r="B16" s="40" t="s">
        <v>401</v>
      </c>
      <c r="C16" s="41" t="s">
        <v>67</v>
      </c>
      <c r="D16" s="39"/>
      <c r="E16" s="42"/>
      <c r="F16" s="42"/>
    </row>
    <row r="17" spans="1:6" ht="14.65" customHeight="1" x14ac:dyDescent="0.25">
      <c r="A17" s="43" t="s">
        <v>64</v>
      </c>
      <c r="B17" s="46" t="s">
        <v>402</v>
      </c>
      <c r="C17" s="44" t="s">
        <v>403</v>
      </c>
      <c r="D17" s="43"/>
      <c r="E17" s="45"/>
      <c r="F17" s="45"/>
    </row>
    <row r="18" spans="1:6" ht="14.65" customHeight="1" x14ac:dyDescent="0.25">
      <c r="A18" s="39" t="s">
        <v>66</v>
      </c>
      <c r="B18" s="40" t="s">
        <v>404</v>
      </c>
      <c r="C18" s="41" t="s">
        <v>249</v>
      </c>
      <c r="D18" s="39"/>
      <c r="E18" s="42"/>
      <c r="F18" s="42"/>
    </row>
    <row r="19" spans="1:6" ht="14.65" customHeight="1" x14ac:dyDescent="0.25">
      <c r="A19" s="43" t="s">
        <v>68</v>
      </c>
      <c r="B19" s="46" t="s">
        <v>405</v>
      </c>
      <c r="C19" s="44" t="s">
        <v>71</v>
      </c>
      <c r="D19" s="43"/>
      <c r="E19" s="45"/>
      <c r="F19" s="45"/>
    </row>
    <row r="20" spans="1:6" ht="14.65" customHeight="1" x14ac:dyDescent="0.25">
      <c r="A20" s="39" t="s">
        <v>69</v>
      </c>
      <c r="B20" s="40" t="s">
        <v>259</v>
      </c>
      <c r="C20" s="41" t="s">
        <v>406</v>
      </c>
      <c r="D20" s="39"/>
      <c r="E20" s="42"/>
      <c r="F20" s="42"/>
    </row>
    <row r="21" spans="1:6" ht="39" customHeight="1" x14ac:dyDescent="0.25">
      <c r="A21" s="43" t="s">
        <v>70</v>
      </c>
      <c r="B21" s="46" t="s">
        <v>407</v>
      </c>
      <c r="C21" s="44" t="s">
        <v>74</v>
      </c>
      <c r="D21" s="43"/>
      <c r="E21" s="45"/>
      <c r="F21" s="45"/>
    </row>
    <row r="22" spans="1:6" ht="14.65" customHeight="1" x14ac:dyDescent="0.25">
      <c r="A22" s="39" t="s">
        <v>72</v>
      </c>
      <c r="B22" s="40" t="s">
        <v>408</v>
      </c>
      <c r="C22" s="41" t="s">
        <v>409</v>
      </c>
      <c r="D22" s="39"/>
      <c r="E22" s="42"/>
      <c r="F22" s="42"/>
    </row>
    <row r="23" spans="1:6" ht="14.65" customHeight="1" x14ac:dyDescent="0.25">
      <c r="A23" s="43" t="s">
        <v>73</v>
      </c>
      <c r="B23" s="46" t="s">
        <v>410</v>
      </c>
      <c r="C23" s="44" t="s">
        <v>77</v>
      </c>
      <c r="D23" s="43"/>
      <c r="E23" s="45"/>
      <c r="F23" s="45"/>
    </row>
    <row r="24" spans="1:6" ht="14.65" customHeight="1" x14ac:dyDescent="0.25">
      <c r="A24" s="39" t="s">
        <v>75</v>
      </c>
      <c r="B24" s="40" t="s">
        <v>237</v>
      </c>
      <c r="C24" s="41" t="s">
        <v>79</v>
      </c>
      <c r="D24" s="39"/>
      <c r="E24" s="42"/>
      <c r="F24" s="42"/>
    </row>
    <row r="25" spans="1:6" ht="14.65" customHeight="1" x14ac:dyDescent="0.25">
      <c r="A25" s="43" t="s">
        <v>76</v>
      </c>
      <c r="B25" s="46" t="s">
        <v>411</v>
      </c>
      <c r="C25" s="44" t="s">
        <v>81</v>
      </c>
      <c r="D25" s="43"/>
      <c r="E25" s="45"/>
      <c r="F25" s="45"/>
    </row>
    <row r="26" spans="1:6" ht="14.65" customHeight="1" x14ac:dyDescent="0.25">
      <c r="A26" s="39" t="s">
        <v>78</v>
      </c>
      <c r="B26" s="40" t="s">
        <v>412</v>
      </c>
      <c r="C26" s="41" t="s">
        <v>83</v>
      </c>
      <c r="D26" s="39"/>
      <c r="E26" s="42"/>
      <c r="F26" s="42"/>
    </row>
    <row r="27" spans="1:6" ht="14.65" customHeight="1" x14ac:dyDescent="0.25">
      <c r="A27" s="43" t="s">
        <v>80</v>
      </c>
      <c r="B27" s="46" t="s">
        <v>413</v>
      </c>
      <c r="C27" s="44" t="s">
        <v>85</v>
      </c>
      <c r="D27" s="43"/>
      <c r="E27" s="45"/>
      <c r="F27" s="45"/>
    </row>
    <row r="28" spans="1:6" ht="14.65" customHeight="1" x14ac:dyDescent="0.25">
      <c r="A28" s="39" t="s">
        <v>82</v>
      </c>
      <c r="B28" s="40" t="s">
        <v>414</v>
      </c>
      <c r="C28" s="41" t="s">
        <v>87</v>
      </c>
      <c r="D28" s="39"/>
      <c r="E28" s="42"/>
      <c r="F28" s="42"/>
    </row>
    <row r="29" spans="1:6" ht="14.65" customHeight="1" x14ac:dyDescent="0.25">
      <c r="A29" s="43" t="s">
        <v>84</v>
      </c>
      <c r="B29" s="46" t="s">
        <v>415</v>
      </c>
      <c r="C29" s="44" t="s">
        <v>89</v>
      </c>
      <c r="D29" s="43"/>
      <c r="E29" s="45"/>
      <c r="F29" s="45"/>
    </row>
    <row r="30" spans="1:6" ht="14.65" customHeight="1" x14ac:dyDescent="0.25">
      <c r="A30" s="39" t="s">
        <v>86</v>
      </c>
      <c r="B30" s="40" t="s">
        <v>416</v>
      </c>
      <c r="C30" s="41" t="s">
        <v>89</v>
      </c>
      <c r="D30" s="39"/>
      <c r="E30" s="42"/>
      <c r="F30" s="42"/>
    </row>
    <row r="31" spans="1:6" ht="14.65" customHeight="1" x14ac:dyDescent="0.25">
      <c r="A31" s="43" t="s">
        <v>88</v>
      </c>
      <c r="B31" s="46" t="s">
        <v>417</v>
      </c>
      <c r="C31" s="44" t="s">
        <v>89</v>
      </c>
      <c r="D31" s="43"/>
      <c r="E31" s="45"/>
      <c r="F31" s="45"/>
    </row>
    <row r="32" spans="1:6" ht="14.65" customHeight="1" x14ac:dyDescent="0.25">
      <c r="A32" s="39" t="s">
        <v>90</v>
      </c>
      <c r="B32" s="40" t="s">
        <v>418</v>
      </c>
      <c r="C32" s="41" t="s">
        <v>56</v>
      </c>
      <c r="D32" s="39"/>
      <c r="E32" s="42"/>
      <c r="F32" s="42"/>
    </row>
    <row r="33" spans="1:6" ht="14.65" customHeight="1" x14ac:dyDescent="0.25">
      <c r="A33" s="43" t="s">
        <v>91</v>
      </c>
      <c r="B33" s="46" t="s">
        <v>419</v>
      </c>
      <c r="C33" s="44" t="s">
        <v>56</v>
      </c>
      <c r="D33" s="43"/>
      <c r="E33" s="45"/>
      <c r="F33" s="45"/>
    </row>
    <row r="34" spans="1:6" ht="14.65" customHeight="1" x14ac:dyDescent="0.25">
      <c r="A34" s="39" t="s">
        <v>92</v>
      </c>
      <c r="B34" s="40" t="s">
        <v>420</v>
      </c>
      <c r="C34" s="41" t="s">
        <v>56</v>
      </c>
      <c r="D34" s="39"/>
      <c r="E34" s="42"/>
      <c r="F34" s="42"/>
    </row>
    <row r="35" spans="1:6" ht="14.65" customHeight="1" x14ac:dyDescent="0.25">
      <c r="A35" s="43" t="s">
        <v>93</v>
      </c>
      <c r="B35" s="46" t="s">
        <v>421</v>
      </c>
      <c r="C35" s="44" t="s">
        <v>56</v>
      </c>
      <c r="D35" s="43"/>
      <c r="E35" s="45"/>
      <c r="F35" s="45"/>
    </row>
    <row r="36" spans="1:6" ht="14.65" customHeight="1" x14ac:dyDescent="0.25">
      <c r="A36" s="39" t="s">
        <v>94</v>
      </c>
      <c r="B36" s="40" t="s">
        <v>422</v>
      </c>
      <c r="C36" s="41" t="s">
        <v>56</v>
      </c>
      <c r="D36" s="39"/>
      <c r="E36" s="42"/>
      <c r="F36" s="42"/>
    </row>
    <row r="37" spans="1:6" ht="14.65" customHeight="1" x14ac:dyDescent="0.25">
      <c r="A37" s="43" t="s">
        <v>95</v>
      </c>
      <c r="B37" s="46" t="s">
        <v>423</v>
      </c>
      <c r="C37" s="44" t="s">
        <v>56</v>
      </c>
      <c r="D37" s="43"/>
      <c r="E37" s="45"/>
      <c r="F37" s="45"/>
    </row>
    <row r="38" spans="1:6" x14ac:dyDescent="0.25">
      <c r="A38" s="39" t="s">
        <v>96</v>
      </c>
      <c r="B38" s="40" t="s">
        <v>424</v>
      </c>
      <c r="C38" s="41" t="s">
        <v>56</v>
      </c>
      <c r="D38" s="39"/>
      <c r="E38" s="42"/>
      <c r="F38" s="42"/>
    </row>
    <row r="39" spans="1:6" ht="24" x14ac:dyDescent="0.25">
      <c r="A39" s="43" t="s">
        <v>97</v>
      </c>
      <c r="B39" s="46" t="s">
        <v>425</v>
      </c>
      <c r="C39" s="44" t="s">
        <v>56</v>
      </c>
      <c r="D39" s="43"/>
      <c r="E39" s="45"/>
      <c r="F39" s="45"/>
    </row>
    <row r="40" spans="1:6" ht="24" x14ac:dyDescent="0.25">
      <c r="A40" s="39" t="s">
        <v>98</v>
      </c>
      <c r="B40" s="40" t="s">
        <v>426</v>
      </c>
      <c r="C40" s="41" t="s">
        <v>89</v>
      </c>
      <c r="D40" s="39"/>
      <c r="E40" s="42"/>
      <c r="F40" s="42"/>
    </row>
    <row r="41" spans="1:6" ht="24" x14ac:dyDescent="0.25">
      <c r="A41" s="43" t="s">
        <v>99</v>
      </c>
      <c r="B41" s="46" t="s">
        <v>427</v>
      </c>
      <c r="C41" s="44" t="s">
        <v>56</v>
      </c>
      <c r="D41" s="43"/>
      <c r="E41" s="45"/>
      <c r="F41" s="45"/>
    </row>
    <row r="42" spans="1:6" ht="24" x14ac:dyDescent="0.25">
      <c r="A42" s="39" t="s">
        <v>100</v>
      </c>
      <c r="B42" s="40" t="s">
        <v>428</v>
      </c>
      <c r="C42" s="41" t="s">
        <v>249</v>
      </c>
      <c r="D42" s="39"/>
      <c r="E42" s="42"/>
      <c r="F42" s="42"/>
    </row>
    <row r="43" spans="1:6" x14ac:dyDescent="0.25">
      <c r="A43" s="43" t="s">
        <v>101</v>
      </c>
      <c r="B43" s="46" t="s">
        <v>429</v>
      </c>
      <c r="C43" s="44" t="s">
        <v>56</v>
      </c>
      <c r="D43" s="43"/>
      <c r="E43" s="45"/>
      <c r="F43" s="45"/>
    </row>
    <row r="44" spans="1:6" ht="24" x14ac:dyDescent="0.25">
      <c r="A44" s="39" t="s">
        <v>102</v>
      </c>
      <c r="B44" s="40" t="s">
        <v>430</v>
      </c>
      <c r="C44" s="41" t="s">
        <v>56</v>
      </c>
      <c r="D44" s="39"/>
      <c r="E44" s="42"/>
      <c r="F44" s="42"/>
    </row>
    <row r="45" spans="1:6" x14ac:dyDescent="0.25">
      <c r="A45" s="43" t="s">
        <v>103</v>
      </c>
      <c r="B45" s="46" t="s">
        <v>259</v>
      </c>
      <c r="C45" s="44" t="s">
        <v>56</v>
      </c>
      <c r="D45" s="43"/>
      <c r="E45" s="45"/>
      <c r="F45" s="45"/>
    </row>
    <row r="46" spans="1:6" x14ac:dyDescent="0.25">
      <c r="A46" s="39" t="s">
        <v>104</v>
      </c>
      <c r="B46" s="40" t="s">
        <v>407</v>
      </c>
      <c r="C46" s="41" t="s">
        <v>56</v>
      </c>
      <c r="D46" s="39"/>
      <c r="E46" s="42"/>
      <c r="F46" s="42"/>
    </row>
    <row r="47" spans="1:6" ht="24" x14ac:dyDescent="0.25">
      <c r="A47" s="43" t="s">
        <v>105</v>
      </c>
      <c r="B47" s="46" t="s">
        <v>431</v>
      </c>
      <c r="C47" s="44" t="s">
        <v>249</v>
      </c>
      <c r="D47" s="43"/>
      <c r="E47" s="45"/>
      <c r="F47" s="45"/>
    </row>
    <row r="48" spans="1:6" ht="18" customHeight="1" x14ac:dyDescent="0.25">
      <c r="A48" s="39" t="s">
        <v>106</v>
      </c>
      <c r="B48" s="40" t="s">
        <v>407</v>
      </c>
      <c r="C48" s="41" t="s">
        <v>56</v>
      </c>
      <c r="D48" s="39"/>
      <c r="E48" s="42"/>
      <c r="F48" s="42"/>
    </row>
    <row r="49" spans="1:6" x14ac:dyDescent="0.25">
      <c r="A49" s="43" t="s">
        <v>107</v>
      </c>
      <c r="B49" s="46" t="s">
        <v>432</v>
      </c>
      <c r="C49" s="44" t="s">
        <v>56</v>
      </c>
      <c r="D49" s="43"/>
      <c r="E49" s="45"/>
      <c r="F49" s="45"/>
    </row>
    <row r="50" spans="1:6" x14ac:dyDescent="0.25">
      <c r="A50" s="39" t="s">
        <v>108</v>
      </c>
      <c r="B50" s="40" t="s">
        <v>433</v>
      </c>
      <c r="C50" s="41" t="s">
        <v>56</v>
      </c>
      <c r="D50" s="39"/>
      <c r="E50" s="42"/>
      <c r="F50" s="42"/>
    </row>
    <row r="51" spans="1:6" ht="18" customHeight="1" x14ac:dyDescent="0.25">
      <c r="A51" s="43" t="s">
        <v>109</v>
      </c>
      <c r="B51" s="46" t="s">
        <v>259</v>
      </c>
      <c r="C51" s="44" t="s">
        <v>56</v>
      </c>
      <c r="D51" s="43"/>
      <c r="E51" s="45"/>
      <c r="F51" s="45"/>
    </row>
    <row r="52" spans="1:6" x14ac:dyDescent="0.25">
      <c r="A52" s="39" t="s">
        <v>110</v>
      </c>
      <c r="B52" s="40" t="s">
        <v>407</v>
      </c>
      <c r="C52" s="41" t="s">
        <v>56</v>
      </c>
      <c r="D52" s="39"/>
      <c r="E52" s="42"/>
      <c r="F52" s="42"/>
    </row>
    <row r="53" spans="1:6" x14ac:dyDescent="0.25">
      <c r="A53" s="43" t="s">
        <v>111</v>
      </c>
      <c r="B53" s="46" t="s">
        <v>434</v>
      </c>
      <c r="C53" s="44" t="s">
        <v>56</v>
      </c>
      <c r="D53" s="43"/>
      <c r="E53" s="45"/>
      <c r="F53" s="45"/>
    </row>
    <row r="54" spans="1:6" x14ac:dyDescent="0.25">
      <c r="A54" s="39" t="s">
        <v>112</v>
      </c>
      <c r="B54" s="40" t="s">
        <v>435</v>
      </c>
      <c r="C54" s="41" t="s">
        <v>56</v>
      </c>
      <c r="D54" s="39"/>
      <c r="E54" s="42"/>
      <c r="F54" s="42"/>
    </row>
    <row r="55" spans="1:6" ht="18" customHeight="1" x14ac:dyDescent="0.25">
      <c r="A55" s="43" t="s">
        <v>113</v>
      </c>
      <c r="B55" s="46" t="s">
        <v>436</v>
      </c>
      <c r="C55" s="44" t="s">
        <v>249</v>
      </c>
      <c r="D55" s="43"/>
      <c r="E55" s="45"/>
      <c r="F55" s="45"/>
    </row>
    <row r="56" spans="1:6" ht="18" customHeight="1" x14ac:dyDescent="0.25">
      <c r="A56" s="39" t="s">
        <v>114</v>
      </c>
      <c r="B56" s="40" t="s">
        <v>437</v>
      </c>
      <c r="C56" s="41" t="s">
        <v>117</v>
      </c>
      <c r="D56" s="39"/>
      <c r="E56" s="42"/>
      <c r="F56" s="42"/>
    </row>
    <row r="57" spans="1:6" ht="18" customHeight="1" x14ac:dyDescent="0.25">
      <c r="A57" s="43" t="s">
        <v>115</v>
      </c>
      <c r="B57" s="46" t="s">
        <v>438</v>
      </c>
      <c r="C57" s="44" t="s">
        <v>56</v>
      </c>
      <c r="D57" s="43"/>
      <c r="E57" s="45"/>
      <c r="F57" s="45"/>
    </row>
    <row r="58" spans="1:6" ht="18" customHeight="1" x14ac:dyDescent="0.25">
      <c r="A58" s="39" t="s">
        <v>116</v>
      </c>
      <c r="B58" s="40" t="s">
        <v>439</v>
      </c>
      <c r="C58" s="41" t="s">
        <v>120</v>
      </c>
      <c r="D58" s="39"/>
      <c r="E58" s="42"/>
      <c r="F58" s="42"/>
    </row>
    <row r="59" spans="1:6" ht="60" x14ac:dyDescent="0.25">
      <c r="A59" s="43" t="s">
        <v>118</v>
      </c>
      <c r="B59" s="46" t="s">
        <v>440</v>
      </c>
      <c r="C59" s="44" t="s">
        <v>122</v>
      </c>
      <c r="D59" s="43"/>
      <c r="E59" s="45"/>
      <c r="F59" s="45"/>
    </row>
    <row r="60" spans="1:6" ht="18" customHeight="1" x14ac:dyDescent="0.25">
      <c r="A60" s="39" t="s">
        <v>119</v>
      </c>
      <c r="B60" s="40" t="s">
        <v>441</v>
      </c>
      <c r="C60" s="41" t="s">
        <v>124</v>
      </c>
      <c r="D60" s="39"/>
      <c r="E60" s="42"/>
      <c r="F60" s="42"/>
    </row>
    <row r="61" spans="1:6" ht="18" customHeight="1" x14ac:dyDescent="0.25">
      <c r="A61" s="43" t="s">
        <v>121</v>
      </c>
      <c r="B61" s="46" t="s">
        <v>442</v>
      </c>
      <c r="C61" s="44" t="s">
        <v>126</v>
      </c>
      <c r="D61" s="43"/>
      <c r="E61" s="45"/>
      <c r="F61" s="45"/>
    </row>
    <row r="62" spans="1:6" ht="24" x14ac:dyDescent="0.25">
      <c r="A62" s="39" t="s">
        <v>123</v>
      </c>
      <c r="B62" s="40" t="s">
        <v>443</v>
      </c>
      <c r="C62" s="41" t="s">
        <v>56</v>
      </c>
      <c r="D62" s="39"/>
      <c r="E62" s="42"/>
      <c r="F62" s="42"/>
    </row>
    <row r="63" spans="1:6" ht="36" x14ac:dyDescent="0.25">
      <c r="A63" s="43" t="s">
        <v>125</v>
      </c>
      <c r="B63" s="46" t="s">
        <v>444</v>
      </c>
      <c r="C63" s="44" t="s">
        <v>129</v>
      </c>
      <c r="D63" s="43"/>
      <c r="E63" s="45"/>
      <c r="F63" s="45"/>
    </row>
    <row r="64" spans="1:6" ht="24" x14ac:dyDescent="0.25">
      <c r="A64" s="39" t="s">
        <v>127</v>
      </c>
      <c r="B64" s="40" t="s">
        <v>445</v>
      </c>
      <c r="C64" s="41" t="s">
        <v>56</v>
      </c>
      <c r="D64" s="39"/>
      <c r="E64" s="42"/>
      <c r="F64" s="42"/>
    </row>
    <row r="65" spans="1:6" ht="18" customHeight="1" x14ac:dyDescent="0.25">
      <c r="A65" s="43" t="s">
        <v>128</v>
      </c>
      <c r="B65" s="46" t="s">
        <v>446</v>
      </c>
      <c r="C65" s="44" t="s">
        <v>56</v>
      </c>
      <c r="D65" s="43"/>
      <c r="E65" s="45"/>
      <c r="F65" s="45"/>
    </row>
    <row r="66" spans="1:6" ht="47.1" customHeight="1" x14ac:dyDescent="0.25">
      <c r="A66" s="39" t="s">
        <v>130</v>
      </c>
      <c r="B66" s="40" t="s">
        <v>447</v>
      </c>
      <c r="C66" s="41" t="s">
        <v>249</v>
      </c>
      <c r="D66" s="39"/>
      <c r="E66" s="42"/>
      <c r="F66" s="42"/>
    </row>
    <row r="67" spans="1:6" ht="48" x14ac:dyDescent="0.25">
      <c r="A67" s="43" t="s">
        <v>131</v>
      </c>
      <c r="B67" s="46" t="s">
        <v>448</v>
      </c>
      <c r="C67" s="44" t="s">
        <v>134</v>
      </c>
      <c r="D67" s="43"/>
      <c r="E67" s="45"/>
      <c r="F67" s="45"/>
    </row>
    <row r="68" spans="1:6" ht="18" customHeight="1" x14ac:dyDescent="0.25">
      <c r="A68" s="39" t="s">
        <v>132</v>
      </c>
      <c r="B68" s="40" t="s">
        <v>449</v>
      </c>
      <c r="C68" s="41" t="s">
        <v>136</v>
      </c>
      <c r="D68" s="39"/>
      <c r="E68" s="42"/>
      <c r="F68" s="42"/>
    </row>
    <row r="69" spans="1:6" ht="60" x14ac:dyDescent="0.25">
      <c r="A69" s="43" t="s">
        <v>133</v>
      </c>
      <c r="B69" s="46" t="s">
        <v>450</v>
      </c>
      <c r="C69" s="44" t="s">
        <v>138</v>
      </c>
      <c r="D69" s="43"/>
      <c r="E69" s="45"/>
      <c r="F69" s="45"/>
    </row>
    <row r="70" spans="1:6" x14ac:dyDescent="0.25">
      <c r="A70" s="39" t="s">
        <v>135</v>
      </c>
      <c r="B70" s="40" t="s">
        <v>451</v>
      </c>
      <c r="C70" s="41" t="s">
        <v>56</v>
      </c>
      <c r="D70" s="39"/>
      <c r="E70" s="42"/>
      <c r="F70" s="42"/>
    </row>
    <row r="71" spans="1:6" ht="63" customHeight="1" x14ac:dyDescent="0.25">
      <c r="A71" s="43" t="s">
        <v>137</v>
      </c>
      <c r="B71" s="46" t="s">
        <v>452</v>
      </c>
      <c r="C71" s="44" t="s">
        <v>453</v>
      </c>
      <c r="D71" s="43"/>
      <c r="E71" s="45"/>
      <c r="F71" s="45"/>
    </row>
    <row r="72" spans="1:6" ht="24" x14ac:dyDescent="0.25">
      <c r="A72" s="39" t="s">
        <v>139</v>
      </c>
      <c r="B72" s="40" t="s">
        <v>279</v>
      </c>
      <c r="C72" s="41" t="s">
        <v>142</v>
      </c>
      <c r="D72" s="39"/>
      <c r="E72" s="42"/>
      <c r="F72" s="42"/>
    </row>
    <row r="73" spans="1:6" ht="18" customHeight="1" x14ac:dyDescent="0.25">
      <c r="A73" s="43" t="s">
        <v>140</v>
      </c>
      <c r="B73" s="46" t="s">
        <v>454</v>
      </c>
      <c r="C73" s="44" t="s">
        <v>144</v>
      </c>
      <c r="D73" s="43"/>
      <c r="E73" s="45"/>
      <c r="F73" s="45"/>
    </row>
    <row r="74" spans="1:6" ht="18" customHeight="1" x14ac:dyDescent="0.25">
      <c r="A74" s="39" t="s">
        <v>141</v>
      </c>
      <c r="B74" s="40" t="s">
        <v>455</v>
      </c>
      <c r="C74" s="41" t="s">
        <v>456</v>
      </c>
      <c r="D74" s="39"/>
      <c r="E74" s="42"/>
      <c r="F74" s="42"/>
    </row>
    <row r="75" spans="1:6" ht="24" x14ac:dyDescent="0.25">
      <c r="A75" s="43" t="s">
        <v>143</v>
      </c>
      <c r="B75" s="46" t="s">
        <v>457</v>
      </c>
      <c r="C75" s="44" t="s">
        <v>147</v>
      </c>
      <c r="D75" s="43"/>
      <c r="E75" s="45"/>
      <c r="F75" s="45"/>
    </row>
    <row r="76" spans="1:6" x14ac:dyDescent="0.25">
      <c r="A76" s="39" t="s">
        <v>145</v>
      </c>
      <c r="B76" s="40" t="s">
        <v>458</v>
      </c>
      <c r="C76" s="41" t="s">
        <v>170</v>
      </c>
      <c r="D76" s="39"/>
      <c r="E76" s="42"/>
      <c r="F76" s="42"/>
    </row>
    <row r="77" spans="1:6" ht="72" x14ac:dyDescent="0.25">
      <c r="A77" s="43" t="s">
        <v>146</v>
      </c>
      <c r="B77" s="46" t="s">
        <v>459</v>
      </c>
      <c r="C77" s="44" t="s">
        <v>149</v>
      </c>
      <c r="D77" s="43"/>
      <c r="E77" s="45"/>
      <c r="F77" s="45"/>
    </row>
    <row r="78" spans="1:6" ht="48" x14ac:dyDescent="0.25">
      <c r="A78" s="39" t="s">
        <v>148</v>
      </c>
      <c r="B78" s="40" t="s">
        <v>460</v>
      </c>
      <c r="C78" s="41" t="s">
        <v>149</v>
      </c>
      <c r="D78" s="39"/>
      <c r="E78" s="42"/>
      <c r="F78" s="42"/>
    </row>
    <row r="79" spans="1:6" ht="24" x14ac:dyDescent="0.25">
      <c r="A79" s="43" t="s">
        <v>150</v>
      </c>
      <c r="B79" s="46" t="s">
        <v>461</v>
      </c>
      <c r="C79" s="44" t="s">
        <v>149</v>
      </c>
      <c r="D79" s="43"/>
      <c r="E79" s="45"/>
      <c r="F79" s="45"/>
    </row>
    <row r="80" spans="1:6" ht="48" x14ac:dyDescent="0.25">
      <c r="A80" s="39" t="s">
        <v>151</v>
      </c>
      <c r="B80" s="40" t="s">
        <v>462</v>
      </c>
      <c r="C80" s="41" t="s">
        <v>149</v>
      </c>
      <c r="D80" s="39"/>
      <c r="E80" s="42"/>
      <c r="F80" s="42"/>
    </row>
    <row r="81" spans="1:6" ht="18" customHeight="1" x14ac:dyDescent="0.25">
      <c r="A81" s="43" t="s">
        <v>152</v>
      </c>
      <c r="B81" s="46" t="s">
        <v>463</v>
      </c>
      <c r="C81" s="44" t="s">
        <v>155</v>
      </c>
      <c r="D81" s="43"/>
      <c r="E81" s="45"/>
      <c r="F81" s="45"/>
    </row>
    <row r="82" spans="1:6" ht="61.5" customHeight="1" x14ac:dyDescent="0.25">
      <c r="A82" s="39" t="s">
        <v>153</v>
      </c>
      <c r="B82" s="40" t="s">
        <v>464</v>
      </c>
      <c r="C82" s="41" t="s">
        <v>168</v>
      </c>
      <c r="D82" s="39"/>
      <c r="E82" s="42"/>
      <c r="F82" s="42"/>
    </row>
    <row r="83" spans="1:6" ht="36" x14ac:dyDescent="0.25">
      <c r="A83" s="43" t="s">
        <v>154</v>
      </c>
      <c r="B83" s="46" t="s">
        <v>465</v>
      </c>
      <c r="C83" s="44" t="s">
        <v>158</v>
      </c>
      <c r="D83" s="43"/>
      <c r="E83" s="45"/>
      <c r="F83" s="45"/>
    </row>
    <row r="84" spans="1:6" ht="36" x14ac:dyDescent="0.25">
      <c r="A84" s="39" t="s">
        <v>156</v>
      </c>
      <c r="B84" s="40" t="s">
        <v>466</v>
      </c>
      <c r="C84" s="41" t="s">
        <v>467</v>
      </c>
      <c r="D84" s="39"/>
      <c r="E84" s="42"/>
      <c r="F84" s="42"/>
    </row>
    <row r="85" spans="1:6" x14ac:dyDescent="0.25">
      <c r="A85" s="43" t="s">
        <v>157</v>
      </c>
      <c r="B85" s="46" t="s">
        <v>468</v>
      </c>
      <c r="C85" s="44" t="s">
        <v>249</v>
      </c>
      <c r="D85" s="43"/>
      <c r="E85" s="45"/>
      <c r="F85" s="45"/>
    </row>
    <row r="86" spans="1:6" ht="61.5" customHeight="1" x14ac:dyDescent="0.25">
      <c r="A86" s="39" t="s">
        <v>159</v>
      </c>
      <c r="B86" s="40" t="s">
        <v>469</v>
      </c>
      <c r="C86" s="41" t="s">
        <v>65</v>
      </c>
      <c r="D86" s="39"/>
      <c r="E86" s="42"/>
      <c r="F86" s="42"/>
    </row>
    <row r="87" spans="1:6" ht="24" x14ac:dyDescent="0.25">
      <c r="A87" s="43" t="s">
        <v>162</v>
      </c>
      <c r="B87" s="46" t="s">
        <v>470</v>
      </c>
      <c r="C87" s="44" t="s">
        <v>149</v>
      </c>
      <c r="D87" s="43"/>
      <c r="E87" s="45"/>
      <c r="F87" s="45"/>
    </row>
    <row r="88" spans="1:6" x14ac:dyDescent="0.25">
      <c r="A88" s="39" t="s">
        <v>163</v>
      </c>
      <c r="B88" s="40"/>
      <c r="C88" s="41"/>
      <c r="D88" s="39"/>
      <c r="E88" s="42"/>
      <c r="F88" s="42"/>
    </row>
    <row r="90" spans="1:6" x14ac:dyDescent="0.25">
      <c r="A90" s="85" t="s">
        <v>160</v>
      </c>
      <c r="B90" s="85"/>
      <c r="C90" s="85"/>
      <c r="D90" s="85"/>
      <c r="E90" s="85" t="s">
        <v>161</v>
      </c>
      <c r="F90" s="85"/>
    </row>
  </sheetData>
  <sheetProtection algorithmName="SHA-512" hashValue="jzR6AWUR8W3sLtNNUEgcwb1tvFNP+kF5mFrhM65GXR3HJhkqesRtGPWLII7uo4uVsLIa6/FR/QcVzfvB2RzvkQ==" saltValue="QW3ZR8e4Txno8eFqpS4nCQ==" spinCount="100000" sheet="1" objects="1" scenarios="1"/>
  <mergeCells count="16">
    <mergeCell ref="A10:F10"/>
    <mergeCell ref="A90:D90"/>
    <mergeCell ref="E90:F9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3284-E7BB-4355-9222-1EB350287360}">
  <dimension ref="A1:G22"/>
  <sheetViews>
    <sheetView topLeftCell="A8" workbookViewId="0">
      <selection activeCell="F8" sqref="F8"/>
    </sheetView>
  </sheetViews>
  <sheetFormatPr defaultRowHeight="15" x14ac:dyDescent="0.25"/>
  <cols>
    <col min="1" max="1" width="11.5703125" customWidth="1"/>
    <col min="2" max="2" width="19.7109375" customWidth="1"/>
    <col min="3" max="3" width="12.42578125" customWidth="1"/>
    <col min="4" max="4" width="12.7109375" customWidth="1"/>
    <col min="5" max="5" width="16.5703125" customWidth="1"/>
    <col min="6" max="6" width="25.42578125" customWidth="1"/>
  </cols>
  <sheetData>
    <row r="1" spans="1:6" ht="28.5" customHeight="1" x14ac:dyDescent="0.25">
      <c r="A1" s="87" t="s">
        <v>41</v>
      </c>
      <c r="B1" s="88"/>
      <c r="C1" s="88"/>
      <c r="D1" s="88"/>
      <c r="E1" s="88"/>
      <c r="F1" s="88"/>
    </row>
    <row r="2" spans="1:6" ht="24.75" customHeight="1" x14ac:dyDescent="0.25">
      <c r="A2" s="56" t="s">
        <v>16</v>
      </c>
      <c r="B2" s="56" t="s">
        <v>17</v>
      </c>
      <c r="C2" s="56" t="s">
        <v>19</v>
      </c>
      <c r="D2" s="86" t="s">
        <v>18</v>
      </c>
      <c r="E2" s="86"/>
      <c r="F2" s="56" t="s">
        <v>25</v>
      </c>
    </row>
    <row r="3" spans="1:6" ht="27" customHeight="1" x14ac:dyDescent="0.25">
      <c r="A3" s="57">
        <f>Summary!A8</f>
        <v>7</v>
      </c>
      <c r="B3" s="10" t="str">
        <f>Summary!B8</f>
        <v>MGE20007</v>
      </c>
      <c r="C3" s="10">
        <f>Summary!D8</f>
        <v>0</v>
      </c>
      <c r="D3" s="89" t="str">
        <f>Summary!C8</f>
        <v xml:space="preserve">CYLINDER O2 SIZE E WITH REGULATOR	</v>
      </c>
      <c r="E3" s="89"/>
      <c r="F3" s="60">
        <f>Summary!K8</f>
        <v>0</v>
      </c>
    </row>
    <row r="4" spans="1:6" ht="37.15" customHeight="1" x14ac:dyDescent="0.25">
      <c r="A4" s="56" t="s">
        <v>27</v>
      </c>
      <c r="B4" s="86" t="s">
        <v>42</v>
      </c>
      <c r="C4" s="86"/>
      <c r="D4" s="56" t="s">
        <v>43</v>
      </c>
      <c r="E4" s="56" t="s">
        <v>23</v>
      </c>
      <c r="F4" s="56" t="s">
        <v>44</v>
      </c>
    </row>
    <row r="5" spans="1:6" ht="27" customHeight="1" x14ac:dyDescent="0.25">
      <c r="A5" s="48">
        <f>Summary!M8</f>
        <v>0</v>
      </c>
      <c r="B5" s="99">
        <f>Summary!G8</f>
        <v>0</v>
      </c>
      <c r="C5" s="89"/>
      <c r="D5" s="48">
        <f>Summary!P8</f>
        <v>0</v>
      </c>
      <c r="E5" s="60">
        <f>Summary!I8</f>
        <v>0</v>
      </c>
      <c r="F5" s="60">
        <f>Summary!J8</f>
        <v>0</v>
      </c>
    </row>
    <row r="6" spans="1:6" ht="24.75" customHeight="1" x14ac:dyDescent="0.25">
      <c r="A6" s="56" t="s">
        <v>45</v>
      </c>
      <c r="B6" s="56" t="s">
        <v>46</v>
      </c>
      <c r="C6" s="86" t="s">
        <v>47</v>
      </c>
      <c r="D6" s="86"/>
      <c r="E6" s="90" t="s">
        <v>31</v>
      </c>
      <c r="F6" s="91"/>
    </row>
    <row r="7" spans="1:6" ht="27" customHeight="1" x14ac:dyDescent="0.25">
      <c r="A7" s="47">
        <f>Summary!L8</f>
        <v>0</v>
      </c>
      <c r="B7" s="58">
        <f>Summary!N8</f>
        <v>0</v>
      </c>
      <c r="C7" s="99">
        <f>Summary!O8</f>
        <v>0</v>
      </c>
      <c r="D7" s="89"/>
      <c r="E7" s="92">
        <f>Summary!Q8</f>
        <v>0</v>
      </c>
      <c r="F7" s="93"/>
    </row>
    <row r="8" spans="1:6" ht="33.6" customHeight="1" x14ac:dyDescent="0.25">
      <c r="A8" s="86" t="s">
        <v>33</v>
      </c>
      <c r="B8" s="86"/>
      <c r="C8" s="37">
        <f>Summary!S8</f>
        <v>0</v>
      </c>
      <c r="D8" s="86" t="s">
        <v>34</v>
      </c>
      <c r="E8" s="86"/>
      <c r="F8" s="59">
        <f>Summary!T8</f>
        <v>0</v>
      </c>
    </row>
    <row r="9" spans="1:6" ht="38.25" customHeight="1" x14ac:dyDescent="0.25">
      <c r="A9" s="94" t="s">
        <v>32</v>
      </c>
      <c r="B9" s="95"/>
      <c r="C9" s="96">
        <f>Summary!R8</f>
        <v>0</v>
      </c>
      <c r="D9" s="96"/>
      <c r="E9" s="96"/>
      <c r="F9" s="97"/>
    </row>
    <row r="10" spans="1:6" ht="24.75" customHeight="1" x14ac:dyDescent="0.25">
      <c r="A10" s="98" t="s">
        <v>48</v>
      </c>
      <c r="B10" s="98"/>
      <c r="C10" s="98"/>
      <c r="D10" s="98"/>
      <c r="E10" s="98"/>
      <c r="F10" s="98"/>
    </row>
    <row r="11" spans="1:6" s="38" customFormat="1" ht="48" x14ac:dyDescent="0.25">
      <c r="A11" s="1" t="s">
        <v>49</v>
      </c>
      <c r="B11" s="1" t="s">
        <v>50</v>
      </c>
      <c r="C11" s="1" t="s">
        <v>51</v>
      </c>
      <c r="D11" s="1" t="s">
        <v>52</v>
      </c>
      <c r="E11" s="1" t="s">
        <v>53</v>
      </c>
      <c r="F11" s="1" t="s">
        <v>54</v>
      </c>
    </row>
    <row r="12" spans="1:6" ht="24" x14ac:dyDescent="0.25">
      <c r="A12" s="39">
        <v>1</v>
      </c>
      <c r="B12" s="40" t="s">
        <v>471</v>
      </c>
      <c r="C12" s="41" t="s">
        <v>56</v>
      </c>
      <c r="D12" s="39"/>
      <c r="E12" s="42"/>
      <c r="F12" s="42"/>
    </row>
    <row r="13" spans="1:6" x14ac:dyDescent="0.25">
      <c r="A13" s="43">
        <v>2</v>
      </c>
      <c r="B13" s="46" t="s">
        <v>472</v>
      </c>
      <c r="C13" s="44" t="s">
        <v>56</v>
      </c>
      <c r="D13" s="43"/>
      <c r="E13" s="45"/>
      <c r="F13" s="45"/>
    </row>
    <row r="14" spans="1:6" ht="24" x14ac:dyDescent="0.25">
      <c r="A14" s="39">
        <v>3</v>
      </c>
      <c r="B14" s="40" t="s">
        <v>473</v>
      </c>
      <c r="C14" s="41" t="s">
        <v>474</v>
      </c>
      <c r="D14" s="39"/>
      <c r="E14" s="42"/>
      <c r="F14" s="42"/>
    </row>
    <row r="15" spans="1:6" x14ac:dyDescent="0.25">
      <c r="A15" s="43">
        <v>4</v>
      </c>
      <c r="B15" s="46" t="s">
        <v>475</v>
      </c>
      <c r="C15" s="44" t="s">
        <v>56</v>
      </c>
      <c r="D15" s="43"/>
      <c r="E15" s="45"/>
      <c r="F15" s="45"/>
    </row>
    <row r="16" spans="1:6" x14ac:dyDescent="0.25">
      <c r="A16" s="39">
        <v>5</v>
      </c>
      <c r="B16" s="40" t="s">
        <v>476</v>
      </c>
      <c r="C16" s="41" t="s">
        <v>134</v>
      </c>
      <c r="D16" s="39"/>
      <c r="E16" s="42"/>
      <c r="F16" s="42"/>
    </row>
    <row r="17" spans="1:7" x14ac:dyDescent="0.25">
      <c r="A17" s="43">
        <v>6</v>
      </c>
      <c r="B17" s="46" t="s">
        <v>477</v>
      </c>
      <c r="C17" s="44" t="s">
        <v>170</v>
      </c>
      <c r="D17" s="43"/>
      <c r="E17" s="45"/>
      <c r="F17" s="45"/>
    </row>
    <row r="18" spans="1:7" ht="48" x14ac:dyDescent="0.25">
      <c r="A18" s="39">
        <v>7</v>
      </c>
      <c r="B18" s="40" t="s">
        <v>478</v>
      </c>
      <c r="C18" s="41" t="s">
        <v>479</v>
      </c>
      <c r="D18" s="39"/>
      <c r="E18" s="42"/>
      <c r="F18" s="42"/>
    </row>
    <row r="19" spans="1:7" x14ac:dyDescent="0.25">
      <c r="A19" s="43">
        <v>8</v>
      </c>
      <c r="B19" s="46" t="s">
        <v>276</v>
      </c>
      <c r="C19" s="44" t="s">
        <v>134</v>
      </c>
      <c r="D19" s="43"/>
      <c r="E19" s="45"/>
      <c r="F19" s="45"/>
    </row>
    <row r="20" spans="1:7" x14ac:dyDescent="0.25">
      <c r="A20" s="39"/>
      <c r="B20" s="40"/>
      <c r="C20" s="41"/>
      <c r="D20" s="39"/>
      <c r="E20" s="42"/>
      <c r="F20" s="42"/>
    </row>
    <row r="22" spans="1:7" x14ac:dyDescent="0.25">
      <c r="B22" s="55" t="s">
        <v>160</v>
      </c>
      <c r="C22" s="55"/>
      <c r="D22" s="55"/>
      <c r="E22" s="55"/>
      <c r="F22" s="55" t="s">
        <v>161</v>
      </c>
      <c r="G22" s="55"/>
    </row>
  </sheetData>
  <sheetProtection algorithmName="SHA-512" hashValue="k6xGvwoetx9wMN1IpGde4tm8aKKY/82wDp0BqdCBlu90v+E2kq3lFFkGwl2befr8zRwfw3oTOnOb7EM/SwiXXA==" saltValue="kpaJ5A67Qnrb07GJeSVM0Q==" spinCount="100000" sheet="1" objects="1" scenarios="1"/>
  <mergeCells count="14">
    <mergeCell ref="A10:F1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3.xml><?xml version="1.0" encoding="utf-8"?>
<ds:datastoreItem xmlns:ds="http://schemas.openxmlformats.org/officeDocument/2006/customXml" ds:itemID="{E2F4ED38-5784-4FC6-A66C-D82CEE4C921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Mohammed A. AlShehri</cp:lastModifiedBy>
  <cp:revision/>
  <dcterms:created xsi:type="dcterms:W3CDTF">2020-04-01T14:27:47Z</dcterms:created>
  <dcterms:modified xsi:type="dcterms:W3CDTF">2020-04-11T14:11:39Z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ies>
</file>