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rujayi\Desktop\MOH 100 beds request\"/>
    </mc:Choice>
  </mc:AlternateContent>
  <xr:revisionPtr revIDLastSave="0" documentId="13_ncr:1_{2E840B40-1E6B-495D-877C-D6AB3ED4DD60}" xr6:coauthVersionLast="45" xr6:coauthVersionMax="45" xr10:uidLastSave="{00000000-0000-0000-0000-000000000000}"/>
  <bookViews>
    <workbookView xWindow="-28920" yWindow="-120" windowWidth="29040" windowHeight="15840" xr2:uid="{38AA1D24-6CD0-4AE8-B3D7-D76FAB1AC7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2" i="1" l="1"/>
  <c r="O52" i="1" l="1"/>
  <c r="C53" i="1" s="1"/>
  <c r="Q52" i="1" l="1"/>
  <c r="C54" i="1" s="1"/>
</calcChain>
</file>

<file path=xl/sharedStrings.xml><?xml version="1.0" encoding="utf-8"?>
<sst xmlns="http://schemas.openxmlformats.org/spreadsheetml/2006/main" count="124" uniqueCount="84">
  <si>
    <t>SN</t>
  </si>
  <si>
    <t>NUPCO Code</t>
  </si>
  <si>
    <t>Item Specification</t>
  </si>
  <si>
    <t>UNIT</t>
  </si>
  <si>
    <t>QUANTITY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</si>
  <si>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</si>
  <si>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</si>
  <si>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</si>
  <si>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</si>
  <si>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</si>
  <si>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</si>
  <si>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</si>
  <si>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</si>
  <si>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</si>
  <si>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</si>
  <si>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</si>
  <si>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</si>
  <si>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</si>
  <si>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</si>
  <si>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</si>
  <si>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</si>
  <si>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</si>
  <si>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Total Number of Original Offers</t>
  </si>
  <si>
    <t>Total Amount of Offered Items (Original)</t>
  </si>
  <si>
    <t>TUBE TRACHEOSTOMY PEDIATRIC CUFFED SIZE 5.5 SINGLE CANNULA STERILE</t>
  </si>
  <si>
    <t>TUBE TRACHEOSTOMY ADULT UNCUFFED FLEXIBLE ADJUSTABLE NECK FLANGE SZ 6</t>
  </si>
  <si>
    <t>TUBE TRACHEOSTOMY PLAIN 7.5 MM ID (31.0FG APPROX) WITH FENESTRATION AND WITHOUT INNER CANNULA</t>
  </si>
  <si>
    <t>DRAINAGE, CHEST, WATER SEAL SYSTEM, 500 - 1000 CC, CLOSED SYSTEM, SINGLE CHAMBER, SILICONE CONNECTION TUBES, DISPOSABLE, STERILE</t>
  </si>
  <si>
    <t>KIT PRESSURE MONITORING, WITH AN ADAPTER TO FIT ANY PRESSURE MONITORING EQUIPMENT BRAND IN THE HOSPITAL, DISPOSABLE, STERILE</t>
  </si>
  <si>
    <t>ULTRASOUND, GEL, (REGULAR AND STERILE), XR/031 OR EQUIVALENT, GEL ULTRASOUND TRANSMISSION, 250 GM/TUBE</t>
  </si>
  <si>
    <t>CONNECTING TUBE, HIGH PRESSURE 8.8 FRENCH, 180 CM, DISPOSABLE, STERILE</t>
  </si>
  <si>
    <t>TUBE, BLOOD COLLECTION, 2-3ML, POLYSTYRENE, ROUND BOTTOM, LEAK PROOF, CAPPED, STANDARD LABEL, VACUUM, CONTAIN EDTA</t>
  </si>
  <si>
    <t>CONTAINER, URINE COLLECTION, 2500-3000ML, WHITE, PLASTIC, GRADUATED HEAVY WALL.</t>
  </si>
  <si>
    <t>CONTAINER, URINE COLLECTION, 60ML, HIGH TIGHTNESS, EASY TRANSPORT, DISPOSABLE</t>
  </si>
  <si>
    <t>CONTAINER, URINE COLLECTION, TRANSPARENT, POLYSTYRENE, WITH SCREW, FITTED CAP AND LABEL, STERILE FOR URINE CULTURE, VOLUME APPROX. 120 ML</t>
  </si>
  <si>
    <t>BAG BIOHAZARD 15X25CM SPECIMEN TRANSPORT 1PK/100EA</t>
  </si>
  <si>
    <t>BAG BIOHAZARD 14X16CM SPECIMEN TRANSPORT 1PK/100EA</t>
  </si>
  <si>
    <t>TUBE, BLOOD COLLECTION, 6 - 7ML, PLASTIC, VACUUM, POLYSTYRENE</t>
  </si>
  <si>
    <t>SWAB, SPECIMEN COLLECTION, FLOCKED, AMIES TRANSPORT MEDIA, WITHOUT CHARCOAL, DISPOSABLE, STERILE</t>
  </si>
  <si>
    <t>SWAB, SPECIMEN COLLECTION, FLOCKED, AMIES TRANSPORT MEDIUM, CHARCOAL, DISPOSABLE, STERILE</t>
  </si>
  <si>
    <t>BOTTLE, BLOOD CULTURE, ADULT, 50ML, STANDARD, ANAEROBIC, FOR BACT. ALERT</t>
  </si>
  <si>
    <t>BOTTLE, BLOOD CULTURE, ADULT, FAN, AEROBIC</t>
  </si>
  <si>
    <t>TUBE, BLOOD COLLECTION, 1.8-2 ML, POLYSTYRENE, ROUND BOTTOMED, LEAKPROOF, CAPPED AND STANDARD LABEL, CONTAIN SODIUM CITRATE, SINGLE USE</t>
  </si>
  <si>
    <t>TUBE, BLOOD COLLECTION, 4 - 6 ML, GEL, SILICA</t>
  </si>
  <si>
    <t>TUBE, BLOOD COLLECTION, VACUUM, 4-6 ML, POLYSTYRENE, ROUND BOTTOMED, LEAKPROOF, CAPPED AND STANDARD LABEL, TO CONTAIN PLASMA SEP. TUBE (GEL, LITHIUM HEP.)</t>
  </si>
  <si>
    <t>SWAB STICKS POVIDONE-IODINE SATURATED WITH 10% POVIDONE-IODINE, 1% TITRATABLE IODINE (POVIDONE-IODINE SOLUTION USP) 10 CMS LONG, STERILE, INDIVIDUALLY PACKED, (BOX/ 50 STICKS)</t>
  </si>
  <si>
    <t>SYSTEM, CHEST DRAINAGE WATER SEAL, 1500 -2000 CC, CLOSED SYSTEM, DOUBLE CHAMBER, SILICONE CONNECTION TUBES, DISPOSABLE, STERILE ( IFU BE MUST ATTACHED TO EVERY UNIT )</t>
  </si>
  <si>
    <t>DRAINAGE, CATHETER, THORACIC, WITH TROCAR AND SENTINEL, STRAIGHT, TRANSPARENT, ROUND SOFT TIP, RADIO-OPAQUE, 30-50CM LENGTH, WITH PEEL OFF PAC KING, SIZE: FG 28, DISPOSABLE, STERILE</t>
  </si>
  <si>
    <t>CATHETER, THORACIC DRAINAGE, WITH TROCAR AND SENTINEL, STRAIGHT, TRANSPARENT, ROUND SOFT TIP, RADIO-OPAQUE, 30-50CM LENGTH, WITH PEEL OFF PACK ING, SIZE: FG32, DISPOSABLE, STERILE</t>
  </si>
  <si>
    <t>EXERCISER, 4000 TO 5000 ML, VOLUMETRIC INCENTIVE DEEP BREATHING CAPACITY</t>
  </si>
  <si>
    <t>TRAY, FOR LUMBER PUNCTURE, ADULT, CONTAINS: 25 G X 5/8 INCH NEEDLE PRE ATTACHED TO 3 ML PLASTIC LUER SLIP SYRINGE, NEEDLE 18 G X 3.5 INCH, NEED LE 20 G X 3.5 INCH, NEEDLE 22 G X 3.5 INCH, 4 WAYS STOPCOCK, MANOMETER, 5 INCH EXTENSION TUBING, 5 ML LIDOCAINE 1%, SPECIMEN VIALS WITH LABELS , NEEDLE STICK PAD, ADHESIVE BANDAGE, SPONGE APPLICATORS, TOWELS AND FENESTRATED DRAPE, IODINE SOLUTION, DISPOSABLE, STERILE</t>
  </si>
  <si>
    <t>MASK, FOR OXYGEN, PARTIAL REBREATHING, ADULT, WITH PLASTIC BAG AND EXTENSION TUBE, DISPOSABLE, STERILE</t>
  </si>
  <si>
    <t>SUTURE, NON-ABSORBABLE, MULTIFILAMENT, BRAIDED, SILK, SIZE 2/0, 35 MM, 3/8 CURVED REVERSE CUTTING, 75 CM, STERILE</t>
  </si>
  <si>
    <t>DISPOSABLE VENTILATOR TUBING PORTABLE OPEN SYSTEM DISPOSABLE 1.5-3METER, CORRUGATE INCLUDING FLOW SENSOR, BREATHING VALVE, MEASURING HOSE ELBOW COMPATIBLE WITH PORTABLE VENTILATOR ACCORDING TO HOSPITAL STERILE</t>
  </si>
  <si>
    <t>CPAP MASK FOR ADULT FULL FACE WITH INSPIRATORY AND EXPIRATORY PORTS, ASSORTED SIZES (SIZE WILL BE DETERMINED ACCORDING TO HOSPITAL CHOICE) , DISPOSABLE STERILE</t>
  </si>
  <si>
    <t>CATHETER, ARTERIAL, 20 GAUGE NEEDLE, STRAIGHT INTIMA, 7CM, RADIAL, COMPATIBLE GUIDEWIRE, DISPOSABLE, STERILE</t>
  </si>
  <si>
    <t>CATHETER CENTRAL VENOUS COMPLETE KIT, RADIO-OPAQUE, CONTAINS: - TRIPLE LUMEN PUR CATHETER. - GUIDE WIRE (UNKINKABLE) - NON LUER LO CK SYRINGE 5 ML - INTRODUCER NEEDLE SHORT BEVEL. - INTRODUCER CANNULA. - DILATOR. - SECONDARY FIXATION DEVICE. -SLIDING CLAMPS. - SCALP BLADE. SIZE: 7 FR, LENGTH 30 CM, PEEL PACK, DISPOSABLE, STERILE.</t>
  </si>
  <si>
    <t>SAFETY PRESSURE MONITORING KIT, DOUBLE , FOR TRANSDUCER WITH MICRO DRIP CHAMBER , FLUSH DEVICE , EXTENSION FOR PRESSURE TUBING ( 11 0 CM ) AND 3 WAY STOPCOCK , NON COMPLIANT , ( COMPATIBLE WITH MONITOR IN EVERY CENTRE ) DISPOSABLE , STERILE.</t>
  </si>
  <si>
    <t>CATHETER CENTRAL VENOUS COMPLETE KIT, RADIOPAQUE, CONTAINS: - TRIPLE LUMEN PUR CATHETER. - GUIDE WIRE (UNKINKABLE) - NON LUER LOCK SYRINGE 5 ML - INTRODUCER NEEDLE SHORT BEVEL. - INTRODUCER CANNULA. - DILATOR. - SECONDARY FIXATION DEVICE. -SLIDING CLAMPS. - SCALP BLADE. - SIZE: 7 FR, LENGTH 20 CM, PEEL PACK, DISPOSABLE, STERILE</t>
  </si>
  <si>
    <t>CATHETER, SUCTION, 12FR, CLOSED, TRACHEOSTOMY</t>
  </si>
  <si>
    <t>CATHETER CENTRAL VENOUS COMPLETE KIT, RADIO-OPAQUE, CONTAINS: - DOUBLE LUMEN PUR CATHETER. - GUIDE WIRE (UNKINKABLE) - NON LUER LOCK SYRINGE 5 ML. - INTRODUCER NEEDLE SHORT BEVEL - INTRODUCER CANNULA. - DILATOR. - SECONDARY FIXATION DEVICE. -SLIDING CLAMPS. - SCALP BLADE. SIZE: 7 FR, LENGTH 30 CM PEEL PACK, DISPOSABLE, STERILE.</t>
  </si>
  <si>
    <t>CATHETER CENTRAL VENOUS COMPLETE KIT, RADIO-OPAQUE, CONTAINS: - TRIPLE LUMEN PUR CATHETER. - GUIDE WIRE (UNKINKABLE) - NON LUER LOCK SYRINGE 5 ML. - INTRODUCER NEEDLE SHORT BEVEL. - INTRODUCER CANNULA. - DILATOR. - SECONDARY FIXATION DEVICE. -SLIDING CLAMPS. - SCALP BLADE. SIZE : 7 FR, LENGTH 15 CM PEEL PACK, DISPOSABLE, STERILE.</t>
  </si>
  <si>
    <t>CATHETER, ARTERIAL, 22GA, L5CM, INTRODUCER, 22GA, NEEDLE, 1MMX4CM, GUIDE WIRE, L35CM, DIA0.53MM, POLYETHYLENE, RADIAL, INDWELLING, LATEX-FREE, PVC-FREE, DEHP-FREE, RED HUB, SECURE FIXATION, EXIT MARKING, SOFT TIP ENDS, INTEGRATED EXTENSION LINE, 7CM, REMOVABLE SLID E CLAMP, DISPOSABLE, STERILE</t>
  </si>
  <si>
    <t>MASK, FOR OXYGEN, ADULT, NON-REBREATHING, WITH TWO PART AT THE EXHALATION PORTS AND ONE VALVE BETWEEN THE PLASTIC BAG AND THE MASK AND EXTENSION TUBE, DISPOSABLE, STERILE</t>
  </si>
  <si>
    <t>CATHETER CENTRAL VENOUS COMPLETE KIT, RADIO-OPAQUE, CONTAINS: - TRIPLE LUMEN PUR CATHETER. - GUIDE WIRE (UNKINKABLE) - NON LUER LO CK SYRINGE 5 ML. - INTRODUCER NEEDLE SHORT BEVEL. - INTRODUCER CANNULA. - DILATOR. - SECONDARY FIXATION DEVICE. -SLIDING CLAMPS. - SCALP BLADE. SIZE: 7.5 FR, LENGTH 20 CM, PEEL PACK, DISPOSABLE, STERILE</t>
  </si>
  <si>
    <t>PACK, CATHETER, CENTRAL LINE INSERTION, DRAPE, SIDE 150X270CM, 2 OPENINGS, ONE FOR EXTERNAL JUGULAR, ONE FOR FEMORAL CENTRAL LINE, RIGHT AND LEFT, KIDNEY TRAY, 2 GAUZE, 8X8CM, VINYL GLOVES, XL, PLASTIC TRAY WITH 6 COTTON SWABS, PLASTIC SAFETY SCALPEL, SWAB STICK 2, CHLORHEXIDINE 2%, ALCOHOL 70%, TRANSPARENT DRESSING, 2, LIDOCAINE STERILE SYRINGES, 5ML, 2, CURVED NEEDLE WITH SUTURE, SURGICAL GOWN, XLARGE, LARGE, ABSORBENT TOWEL, 2IN</t>
  </si>
  <si>
    <t>TUBE AIRWAY, ORAL, CLEAR SILICONE, HARD MOUTHPIECE WITH ATRAUMATIC SOFT ROUND BLUNT END, DISPOSABLE, NON STERILE SIZE: 4 SIZE TO BE MENTIONED ON THE TUBE</t>
  </si>
  <si>
    <t>FILTER NEEDLE: REMOVABLE 5 MICRON FILTER WITH ATTACHED 19 GA X 1 IN THIN WALL NEEDLE FOR WITHDRAWAL OR INJECTION OF MEDICATION FROM RUBBER STOPPERED VIALS (STERILE), 5 MICRON FILTER IN FEMALE LUER LOCK CONNECTOR WITH 20 GA X 1 1/2 INCHES THIN WALL NEEDLE FOR WITHDRAWAL OR INJECTION OF MEDICATION FROM RUBBER STOPPERED VIALS (STERILE)</t>
  </si>
  <si>
    <t>SCRUB SUIT (SHIRT AND PANTS) FOR MALE, SIZES MEDIUM, WITH COMFORT FIT DESIGN AND SHORT SLEEVES ROUND OR V-SHAPE COLLAR, TIES AROUND THE WASTE, RESISTANCE TO MICROBIAL PENETRATION DRY, RESISTANCE TO TENSILE AND BURST WET AND DRY, CLEAN (NON-STERILE) , SHOULD BE FLAME RESISTANCE, DARK COLOR, NOT SEE THROUGH MATERIALS, SINGLE PACK</t>
  </si>
  <si>
    <t>SET, I.V. SOLUTION ADMINISTRATION P.V.C., MICRODRIP, PYROGEN FREE WITH SAFETY VALVE AND 150 ML MEASURING CHAMBER, LUER LOCK DEVICE FOR INJECTION OF DRUGS, DISPOSABLE, STERILE</t>
  </si>
  <si>
    <t>SENSOR, PULSE OXIMETER, NEONATAL, PROBE ADHESIVE TAPE, HIGH ACCURACY, RD SET NEO, DISPOSABLE</t>
  </si>
  <si>
    <t>ELECTRODE E.C.G. FOR ADULT, PRE-JELLED, DISPOSABLE PACKED IN ALUMINUM FOIL</t>
  </si>
  <si>
    <t>MASK, SURGICAL, WRAP AROUND, SPLASH GUARD, VISOR, FOG FREE, WITH TIES, DISPOSABLE</t>
  </si>
  <si>
    <t>SWAB, IMPREGNATED IN 70% ISOPROPYL ALCOHOL AND 2% CHLOROHEXIDINE, SIZE: NOT LESS THAN 4 X 4 CM, DISPOSABLE, STERILE</t>
  </si>
  <si>
    <t>TUB</t>
  </si>
  <si>
    <t>EA</t>
  </si>
  <si>
    <t>SET</t>
  </si>
  <si>
    <t>PC</t>
  </si>
  <si>
    <t>TET</t>
  </si>
  <si>
    <t>BT</t>
  </si>
  <si>
    <t>BOX</t>
  </si>
  <si>
    <t>DZ</t>
  </si>
  <si>
    <t>KIT</t>
  </si>
  <si>
    <t>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</si>
</sst>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35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49" fontId="5" fillId="0" borderId="3" xfId="2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5" fillId="0" borderId="3" xfId="0" applyNumberFormat="1" applyFont="1" applyBorder="1" applyAlignment="1" applyProtection="1">
      <alignment horizontal="center" vertical="center" wrapText="1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4" fontId="5" fillId="0" borderId="3" xfId="0" applyNumberFormat="1" applyFont="1" applyBorder="1" applyAlignment="1">
      <alignment horizontal="center" vertical="center" wrapText="1"/>
    </xf>
    <xf numFmtId="10" fontId="5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4" borderId="4" xfId="0" applyFill="1" applyBorder="1" applyAlignment="1">
      <alignment horizontal="left" vertical="center"/>
    </xf>
    <xf numFmtId="164" fontId="8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>
      <alignment vertical="top"/>
    </xf>
    <xf numFmtId="164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4" fontId="2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7" xfId="3" xr:uid="{8DDC72AA-570F-40E3-9ABA-B65619CE504C}"/>
    <cellStyle name="Normal_Sheet1" xfId="2" xr:uid="{1954C30A-C8B0-47DA-9BAC-55F9CE0BF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A39A-B6F8-4186-BBA4-47B0A8EBB3AC}">
  <dimension ref="A1:V54"/>
  <sheetViews>
    <sheetView tabSelected="1" zoomScale="85" zoomScaleNormal="85" workbookViewId="0">
      <selection activeCell="Y4" sqref="Y4"/>
    </sheetView>
  </sheetViews>
  <sheetFormatPr defaultRowHeight="14.5" x14ac:dyDescent="0.35"/>
  <cols>
    <col min="1" max="1" width="3.08984375" style="27" bestFit="1" customWidth="1"/>
    <col min="2" max="2" width="15" style="27" bestFit="1" customWidth="1"/>
    <col min="3" max="3" width="37.7265625" style="27" bestFit="1" customWidth="1"/>
    <col min="4" max="4" width="8.7265625" style="27"/>
    <col min="5" max="5" width="13.26953125" style="27" bestFit="1" customWidth="1"/>
    <col min="6" max="6" width="8.54296875" style="27" bestFit="1" customWidth="1"/>
    <col min="7" max="7" width="8.26953125" style="27" bestFit="1" customWidth="1"/>
    <col min="8" max="8" width="7.6328125" style="27" bestFit="1" customWidth="1"/>
    <col min="9" max="9" width="8.7265625" style="27"/>
    <col min="10" max="10" width="5.7265625" style="27" bestFit="1" customWidth="1"/>
    <col min="11" max="11" width="8.54296875" style="27" bestFit="1" customWidth="1"/>
    <col min="12" max="12" width="7.6328125" style="27" bestFit="1" customWidth="1"/>
    <col min="13" max="13" width="8.08984375" style="27" bestFit="1" customWidth="1"/>
    <col min="14" max="15" width="8.6328125" style="27" bestFit="1" customWidth="1"/>
    <col min="16" max="16" width="7" style="27" bestFit="1" customWidth="1"/>
    <col min="17" max="17" width="8.6328125" style="27" bestFit="1" customWidth="1"/>
    <col min="18" max="18" width="8.54296875" style="27" bestFit="1" customWidth="1"/>
    <col min="19" max="19" width="8.7265625" style="27"/>
    <col min="20" max="20" width="9.81640625" style="27" customWidth="1"/>
    <col min="21" max="21" width="12.453125" style="27" customWidth="1"/>
    <col min="22" max="22" width="11.54296875" style="27" customWidth="1"/>
    <col min="23" max="16384" width="8.7265625" style="27"/>
  </cols>
  <sheetData>
    <row r="1" spans="1:22" ht="87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4" t="s">
        <v>14</v>
      </c>
      <c r="P1" s="4" t="s">
        <v>15</v>
      </c>
      <c r="Q1" s="5" t="s">
        <v>16</v>
      </c>
      <c r="R1" s="6" t="s">
        <v>17</v>
      </c>
      <c r="S1" s="33" t="s">
        <v>18</v>
      </c>
      <c r="T1" s="33" t="s">
        <v>19</v>
      </c>
      <c r="U1" s="33" t="s">
        <v>20</v>
      </c>
      <c r="V1" s="33" t="s">
        <v>21</v>
      </c>
    </row>
    <row r="2" spans="1:22" ht="29" x14ac:dyDescent="0.35">
      <c r="A2" s="7">
        <v>1</v>
      </c>
      <c r="B2" s="30">
        <v>4227191504000</v>
      </c>
      <c r="C2" s="32" t="s">
        <v>24</v>
      </c>
      <c r="D2" s="14" t="s">
        <v>74</v>
      </c>
      <c r="E2" s="31">
        <v>132</v>
      </c>
      <c r="F2" s="8"/>
      <c r="G2" s="28"/>
      <c r="H2" s="8"/>
      <c r="I2" s="9"/>
      <c r="J2" s="8"/>
      <c r="K2" s="10"/>
      <c r="L2" s="9"/>
      <c r="M2" s="9"/>
      <c r="N2" s="11"/>
      <c r="O2" s="11"/>
      <c r="P2" s="9"/>
      <c r="Q2" s="12">
        <f>N2*O2</f>
        <v>0</v>
      </c>
      <c r="R2" s="29"/>
      <c r="S2" s="29"/>
      <c r="T2" s="29"/>
      <c r="U2" s="29"/>
      <c r="V2" s="29"/>
    </row>
    <row r="3" spans="1:22" ht="29" x14ac:dyDescent="0.35">
      <c r="A3" s="7">
        <v>2</v>
      </c>
      <c r="B3" s="30">
        <v>4227191506600</v>
      </c>
      <c r="C3" s="32" t="s">
        <v>25</v>
      </c>
      <c r="D3" s="14" t="s">
        <v>74</v>
      </c>
      <c r="E3" s="31">
        <v>9900</v>
      </c>
      <c r="F3" s="8"/>
      <c r="G3" s="28"/>
      <c r="H3" s="8"/>
      <c r="I3" s="9"/>
      <c r="J3" s="8"/>
      <c r="K3" s="10"/>
      <c r="L3" s="9"/>
      <c r="M3" s="9"/>
      <c r="N3" s="11"/>
      <c r="O3" s="11"/>
      <c r="P3" s="9"/>
      <c r="Q3" s="12">
        <f t="shared" ref="Q3:Q51" si="0">N3*O3</f>
        <v>0</v>
      </c>
      <c r="R3" s="13"/>
      <c r="S3" s="34"/>
      <c r="T3" s="34"/>
      <c r="U3" s="34"/>
      <c r="V3" s="29"/>
    </row>
    <row r="4" spans="1:22" ht="43.5" x14ac:dyDescent="0.35">
      <c r="A4" s="7">
        <v>3</v>
      </c>
      <c r="B4" s="30">
        <v>4227190403500</v>
      </c>
      <c r="C4" s="32" t="s">
        <v>26</v>
      </c>
      <c r="D4" s="14" t="s">
        <v>75</v>
      </c>
      <c r="E4" s="31">
        <v>2640</v>
      </c>
      <c r="F4" s="8"/>
      <c r="G4" s="28"/>
      <c r="H4" s="8"/>
      <c r="I4" s="9"/>
      <c r="J4" s="8"/>
      <c r="K4" s="10"/>
      <c r="L4" s="9"/>
      <c r="M4" s="9"/>
      <c r="N4" s="11"/>
      <c r="O4" s="11"/>
      <c r="P4" s="9"/>
      <c r="Q4" s="12">
        <f t="shared" si="0"/>
        <v>0</v>
      </c>
      <c r="R4" s="13"/>
      <c r="S4" s="29"/>
      <c r="T4" s="29"/>
      <c r="U4" s="29"/>
      <c r="V4" s="29"/>
    </row>
    <row r="5" spans="1:22" ht="58" x14ac:dyDescent="0.35">
      <c r="A5" s="7">
        <v>4</v>
      </c>
      <c r="B5" s="30">
        <v>4214410101400</v>
      </c>
      <c r="C5" s="32" t="s">
        <v>27</v>
      </c>
      <c r="D5" s="14" t="s">
        <v>75</v>
      </c>
      <c r="E5" s="31">
        <v>1980</v>
      </c>
      <c r="F5" s="8"/>
      <c r="G5" s="28"/>
      <c r="H5" s="8"/>
      <c r="I5" s="9"/>
      <c r="J5" s="8"/>
      <c r="K5" s="10"/>
      <c r="L5" s="9"/>
      <c r="M5" s="9"/>
      <c r="N5" s="11"/>
      <c r="O5" s="11"/>
      <c r="P5" s="9"/>
      <c r="Q5" s="12">
        <f t="shared" si="0"/>
        <v>0</v>
      </c>
      <c r="R5" s="13"/>
      <c r="S5" s="29"/>
      <c r="T5" s="29"/>
      <c r="U5" s="29"/>
      <c r="V5" s="29"/>
    </row>
    <row r="6" spans="1:22" ht="58" x14ac:dyDescent="0.35">
      <c r="A6" s="7">
        <v>5</v>
      </c>
      <c r="B6" s="30">
        <v>4218160500700</v>
      </c>
      <c r="C6" s="32" t="s">
        <v>28</v>
      </c>
      <c r="D6" s="14" t="s">
        <v>76</v>
      </c>
      <c r="E6" s="31">
        <v>16500</v>
      </c>
      <c r="F6" s="8"/>
      <c r="G6" s="28"/>
      <c r="H6" s="8"/>
      <c r="I6" s="9"/>
      <c r="J6" s="8"/>
      <c r="K6" s="10"/>
      <c r="L6" s="9"/>
      <c r="M6" s="9"/>
      <c r="N6" s="11"/>
      <c r="O6" s="11"/>
      <c r="P6" s="9"/>
      <c r="Q6" s="12">
        <f t="shared" si="0"/>
        <v>0</v>
      </c>
      <c r="R6" s="13"/>
      <c r="S6" s="29"/>
      <c r="T6" s="29"/>
      <c r="U6" s="29"/>
      <c r="V6" s="29"/>
    </row>
    <row r="7" spans="1:22" ht="58" x14ac:dyDescent="0.35">
      <c r="A7" s="7">
        <v>6</v>
      </c>
      <c r="B7" s="30">
        <v>4220170800800</v>
      </c>
      <c r="C7" s="32" t="s">
        <v>29</v>
      </c>
      <c r="D7" s="14" t="s">
        <v>75</v>
      </c>
      <c r="E7" s="31">
        <v>9900</v>
      </c>
      <c r="F7" s="8"/>
      <c r="G7" s="28"/>
      <c r="H7" s="8"/>
      <c r="I7" s="9"/>
      <c r="J7" s="8"/>
      <c r="K7" s="10"/>
      <c r="L7" s="9"/>
      <c r="M7" s="9"/>
      <c r="N7" s="11"/>
      <c r="O7" s="11"/>
      <c r="P7" s="9"/>
      <c r="Q7" s="12">
        <f t="shared" si="0"/>
        <v>0</v>
      </c>
      <c r="R7" s="13"/>
      <c r="S7" s="29"/>
      <c r="T7" s="29"/>
      <c r="U7" s="29"/>
      <c r="V7" s="29"/>
    </row>
    <row r="8" spans="1:22" ht="29" x14ac:dyDescent="0.35">
      <c r="A8" s="7">
        <v>7</v>
      </c>
      <c r="B8" s="30">
        <v>4227170500100</v>
      </c>
      <c r="C8" s="32" t="s">
        <v>30</v>
      </c>
      <c r="D8" s="14" t="s">
        <v>77</v>
      </c>
      <c r="E8" s="31">
        <v>264000</v>
      </c>
      <c r="F8" s="8"/>
      <c r="G8" s="28"/>
      <c r="H8" s="8"/>
      <c r="I8" s="9"/>
      <c r="J8" s="8"/>
      <c r="K8" s="10"/>
      <c r="L8" s="9"/>
      <c r="M8" s="9"/>
      <c r="N8" s="11"/>
      <c r="O8" s="11"/>
      <c r="P8" s="9"/>
      <c r="Q8" s="12">
        <f t="shared" si="0"/>
        <v>0</v>
      </c>
      <c r="R8" s="13"/>
      <c r="S8" s="29"/>
      <c r="T8" s="29"/>
      <c r="U8" s="29"/>
      <c r="V8" s="29"/>
    </row>
    <row r="9" spans="1:22" ht="58" x14ac:dyDescent="0.35">
      <c r="A9" s="7">
        <v>8</v>
      </c>
      <c r="B9" s="30">
        <v>4110410705100</v>
      </c>
      <c r="C9" s="32" t="s">
        <v>31</v>
      </c>
      <c r="D9" s="14" t="s">
        <v>75</v>
      </c>
      <c r="E9" s="31">
        <v>158400</v>
      </c>
      <c r="F9" s="8"/>
      <c r="G9" s="28"/>
      <c r="H9" s="8"/>
      <c r="I9" s="9"/>
      <c r="J9" s="8"/>
      <c r="K9" s="10"/>
      <c r="L9" s="9"/>
      <c r="M9" s="9"/>
      <c r="N9" s="11"/>
      <c r="O9" s="11"/>
      <c r="P9" s="9"/>
      <c r="Q9" s="12">
        <f t="shared" si="0"/>
        <v>0</v>
      </c>
      <c r="R9" s="13"/>
      <c r="S9" s="29"/>
      <c r="T9" s="29"/>
      <c r="U9" s="29"/>
      <c r="V9" s="29"/>
    </row>
    <row r="10" spans="1:22" ht="43.5" x14ac:dyDescent="0.35">
      <c r="A10" s="7">
        <v>9</v>
      </c>
      <c r="B10" s="30">
        <v>4110411200000</v>
      </c>
      <c r="C10" s="32" t="s">
        <v>32</v>
      </c>
      <c r="D10" s="14" t="s">
        <v>78</v>
      </c>
      <c r="E10" s="31">
        <v>1320</v>
      </c>
      <c r="F10" s="8"/>
      <c r="G10" s="28"/>
      <c r="H10" s="8"/>
      <c r="I10" s="9"/>
      <c r="J10" s="8"/>
      <c r="K10" s="10"/>
      <c r="L10" s="9"/>
      <c r="M10" s="9"/>
      <c r="N10" s="11"/>
      <c r="O10" s="11"/>
      <c r="P10" s="9"/>
      <c r="Q10" s="12">
        <f t="shared" si="0"/>
        <v>0</v>
      </c>
      <c r="R10" s="13"/>
      <c r="S10" s="29"/>
      <c r="T10" s="29"/>
      <c r="U10" s="29"/>
      <c r="V10" s="29"/>
    </row>
    <row r="11" spans="1:22" ht="43.5" x14ac:dyDescent="0.35">
      <c r="A11" s="7">
        <v>10</v>
      </c>
      <c r="B11" s="30">
        <v>4110411200500</v>
      </c>
      <c r="C11" s="32" t="s">
        <v>33</v>
      </c>
      <c r="D11" s="14" t="s">
        <v>77</v>
      </c>
      <c r="E11" s="31">
        <v>39600</v>
      </c>
      <c r="F11" s="8"/>
      <c r="G11" s="28"/>
      <c r="H11" s="8"/>
      <c r="I11" s="9"/>
      <c r="J11" s="8"/>
      <c r="K11" s="10"/>
      <c r="L11" s="9"/>
      <c r="M11" s="9"/>
      <c r="N11" s="11"/>
      <c r="O11" s="11"/>
      <c r="P11" s="9"/>
      <c r="Q11" s="12">
        <f t="shared" si="0"/>
        <v>0</v>
      </c>
      <c r="R11" s="13"/>
      <c r="S11" s="29"/>
      <c r="T11" s="29"/>
      <c r="U11" s="29"/>
      <c r="V11" s="29"/>
    </row>
    <row r="12" spans="1:22" ht="72.5" x14ac:dyDescent="0.35">
      <c r="A12" s="7">
        <v>11</v>
      </c>
      <c r="B12" s="30">
        <v>4110411201500</v>
      </c>
      <c r="C12" s="32" t="s">
        <v>34</v>
      </c>
      <c r="D12" s="14" t="s">
        <v>75</v>
      </c>
      <c r="E12" s="31">
        <v>39600</v>
      </c>
      <c r="F12" s="8"/>
      <c r="G12" s="28"/>
      <c r="H12" s="8"/>
      <c r="I12" s="9"/>
      <c r="J12" s="8"/>
      <c r="K12" s="10"/>
      <c r="L12" s="9"/>
      <c r="M12" s="9"/>
      <c r="N12" s="11"/>
      <c r="O12" s="11"/>
      <c r="P12" s="9"/>
      <c r="Q12" s="12">
        <f t="shared" si="0"/>
        <v>0</v>
      </c>
      <c r="R12" s="13"/>
      <c r="S12" s="29"/>
      <c r="T12" s="29"/>
      <c r="U12" s="29"/>
      <c r="V12" s="29"/>
    </row>
    <row r="13" spans="1:22" ht="29" x14ac:dyDescent="0.35">
      <c r="A13" s="7">
        <v>12</v>
      </c>
      <c r="B13" s="30">
        <v>4110410501800</v>
      </c>
      <c r="C13" s="32" t="s">
        <v>35</v>
      </c>
      <c r="D13" s="14" t="s">
        <v>77</v>
      </c>
      <c r="E13" s="31">
        <v>211200</v>
      </c>
      <c r="F13" s="8"/>
      <c r="G13" s="28"/>
      <c r="H13" s="8"/>
      <c r="I13" s="9"/>
      <c r="J13" s="8"/>
      <c r="K13" s="10"/>
      <c r="L13" s="9"/>
      <c r="M13" s="9"/>
      <c r="N13" s="11"/>
      <c r="O13" s="11"/>
      <c r="P13" s="9"/>
      <c r="Q13" s="12">
        <f t="shared" si="0"/>
        <v>0</v>
      </c>
      <c r="R13" s="13"/>
      <c r="S13" s="29"/>
      <c r="T13" s="29"/>
      <c r="U13" s="29"/>
      <c r="V13" s="29"/>
    </row>
    <row r="14" spans="1:22" ht="29" x14ac:dyDescent="0.35">
      <c r="A14" s="7">
        <v>13</v>
      </c>
      <c r="B14" s="30">
        <v>4110410502000</v>
      </c>
      <c r="C14" s="32" t="s">
        <v>36</v>
      </c>
      <c r="D14" s="14" t="s">
        <v>77</v>
      </c>
      <c r="E14" s="31">
        <v>132000</v>
      </c>
      <c r="F14" s="8"/>
      <c r="G14" s="28"/>
      <c r="H14" s="8"/>
      <c r="I14" s="9"/>
      <c r="J14" s="8"/>
      <c r="K14" s="10"/>
      <c r="L14" s="9"/>
      <c r="M14" s="9"/>
      <c r="N14" s="11"/>
      <c r="O14" s="11"/>
      <c r="P14" s="9"/>
      <c r="Q14" s="12">
        <f t="shared" si="0"/>
        <v>0</v>
      </c>
      <c r="R14" s="13"/>
      <c r="S14" s="29"/>
      <c r="T14" s="29"/>
      <c r="U14" s="29"/>
      <c r="V14" s="29"/>
    </row>
    <row r="15" spans="1:22" ht="29" x14ac:dyDescent="0.35">
      <c r="A15" s="7">
        <v>14</v>
      </c>
      <c r="B15" s="30">
        <v>4110410702200</v>
      </c>
      <c r="C15" s="32" t="s">
        <v>37</v>
      </c>
      <c r="D15" s="14" t="s">
        <v>74</v>
      </c>
      <c r="E15" s="31">
        <v>79200</v>
      </c>
      <c r="F15" s="8"/>
      <c r="G15" s="28"/>
      <c r="H15" s="8"/>
      <c r="I15" s="9"/>
      <c r="J15" s="8"/>
      <c r="K15" s="10"/>
      <c r="L15" s="9"/>
      <c r="M15" s="9"/>
      <c r="N15" s="11"/>
      <c r="O15" s="11"/>
      <c r="P15" s="9"/>
      <c r="Q15" s="12">
        <f t="shared" si="0"/>
        <v>0</v>
      </c>
      <c r="R15" s="13"/>
      <c r="S15" s="29"/>
      <c r="T15" s="29"/>
      <c r="U15" s="29"/>
      <c r="V15" s="29"/>
    </row>
    <row r="16" spans="1:22" ht="43.5" x14ac:dyDescent="0.35">
      <c r="A16" s="7">
        <v>15</v>
      </c>
      <c r="B16" s="30">
        <v>4110411600400</v>
      </c>
      <c r="C16" s="32" t="s">
        <v>38</v>
      </c>
      <c r="D16" s="14" t="s">
        <v>77</v>
      </c>
      <c r="E16" s="31">
        <v>50000</v>
      </c>
      <c r="F16" s="8"/>
      <c r="G16" s="28"/>
      <c r="H16" s="8"/>
      <c r="I16" s="9"/>
      <c r="J16" s="8"/>
      <c r="K16" s="10"/>
      <c r="L16" s="9"/>
      <c r="M16" s="9"/>
      <c r="N16" s="11"/>
      <c r="O16" s="11"/>
      <c r="P16" s="9"/>
      <c r="Q16" s="12">
        <f t="shared" si="0"/>
        <v>0</v>
      </c>
      <c r="R16" s="13"/>
      <c r="S16" s="29"/>
      <c r="T16" s="29"/>
      <c r="U16" s="29"/>
      <c r="V16" s="29"/>
    </row>
    <row r="17" spans="1:22" ht="43.5" x14ac:dyDescent="0.35">
      <c r="A17" s="7">
        <v>16</v>
      </c>
      <c r="B17" s="30">
        <v>4110411600300</v>
      </c>
      <c r="C17" s="32" t="s">
        <v>39</v>
      </c>
      <c r="D17" s="14" t="s">
        <v>74</v>
      </c>
      <c r="E17" s="31">
        <v>50000</v>
      </c>
      <c r="F17" s="8"/>
      <c r="G17" s="28"/>
      <c r="H17" s="8"/>
      <c r="I17" s="9"/>
      <c r="J17" s="8"/>
      <c r="K17" s="10"/>
      <c r="L17" s="9"/>
      <c r="M17" s="9"/>
      <c r="N17" s="11"/>
      <c r="O17" s="11"/>
      <c r="P17" s="9"/>
      <c r="Q17" s="12">
        <f t="shared" si="0"/>
        <v>0</v>
      </c>
      <c r="R17" s="13"/>
      <c r="S17" s="29"/>
      <c r="T17" s="29"/>
      <c r="U17" s="29"/>
      <c r="V17" s="29"/>
    </row>
    <row r="18" spans="1:22" ht="29" x14ac:dyDescent="0.35">
      <c r="A18" s="7">
        <v>17</v>
      </c>
      <c r="B18" s="30">
        <v>4110411001300</v>
      </c>
      <c r="C18" s="32" t="s">
        <v>40</v>
      </c>
      <c r="D18" s="14" t="s">
        <v>79</v>
      </c>
      <c r="E18" s="31">
        <v>50000</v>
      </c>
      <c r="F18" s="8"/>
      <c r="G18" s="28"/>
      <c r="H18" s="8"/>
      <c r="I18" s="9"/>
      <c r="J18" s="8"/>
      <c r="K18" s="10"/>
      <c r="L18" s="9"/>
      <c r="M18" s="9"/>
      <c r="N18" s="11"/>
      <c r="O18" s="11"/>
      <c r="P18" s="9"/>
      <c r="Q18" s="12">
        <f t="shared" si="0"/>
        <v>0</v>
      </c>
      <c r="R18" s="13"/>
      <c r="S18" s="29"/>
      <c r="T18" s="29"/>
      <c r="U18" s="29"/>
      <c r="V18" s="29"/>
    </row>
    <row r="19" spans="1:22" ht="29" x14ac:dyDescent="0.35">
      <c r="A19" s="7">
        <v>18</v>
      </c>
      <c r="B19" s="30">
        <v>4110411001500</v>
      </c>
      <c r="C19" s="32" t="s">
        <v>41</v>
      </c>
      <c r="D19" s="14" t="s">
        <v>79</v>
      </c>
      <c r="E19" s="31">
        <v>50000</v>
      </c>
      <c r="F19" s="8"/>
      <c r="G19" s="28"/>
      <c r="H19" s="8"/>
      <c r="I19" s="9"/>
      <c r="J19" s="8"/>
      <c r="K19" s="10"/>
      <c r="L19" s="9"/>
      <c r="M19" s="9"/>
      <c r="N19" s="11"/>
      <c r="O19" s="11"/>
      <c r="P19" s="9"/>
      <c r="Q19" s="12">
        <f t="shared" si="0"/>
        <v>0</v>
      </c>
      <c r="R19" s="13"/>
      <c r="S19" s="29"/>
      <c r="T19" s="29"/>
      <c r="U19" s="29"/>
      <c r="V19" s="29"/>
    </row>
    <row r="20" spans="1:22" ht="72.5" x14ac:dyDescent="0.35">
      <c r="A20" s="7">
        <v>19</v>
      </c>
      <c r="B20" s="30">
        <v>4114000017800</v>
      </c>
      <c r="C20" s="32" t="s">
        <v>42</v>
      </c>
      <c r="D20" s="14" t="s">
        <v>75</v>
      </c>
      <c r="E20" s="31">
        <v>10000</v>
      </c>
      <c r="F20" s="8"/>
      <c r="G20" s="28"/>
      <c r="H20" s="8"/>
      <c r="I20" s="9"/>
      <c r="J20" s="8"/>
      <c r="K20" s="10"/>
      <c r="L20" s="9"/>
      <c r="M20" s="9"/>
      <c r="N20" s="11"/>
      <c r="O20" s="11"/>
      <c r="P20" s="9"/>
      <c r="Q20" s="12">
        <f t="shared" si="0"/>
        <v>0</v>
      </c>
      <c r="R20" s="13"/>
      <c r="S20" s="29"/>
      <c r="T20" s="29"/>
      <c r="U20" s="29"/>
      <c r="V20" s="29"/>
    </row>
    <row r="21" spans="1:22" ht="29" x14ac:dyDescent="0.35">
      <c r="A21" s="7">
        <v>20</v>
      </c>
      <c r="B21" s="30">
        <v>4114000017500</v>
      </c>
      <c r="C21" s="32" t="s">
        <v>43</v>
      </c>
      <c r="D21" s="14" t="s">
        <v>75</v>
      </c>
      <c r="E21" s="31">
        <v>158400</v>
      </c>
      <c r="F21" s="8"/>
      <c r="G21" s="28"/>
      <c r="H21" s="8"/>
      <c r="I21" s="9"/>
      <c r="J21" s="8"/>
      <c r="K21" s="10"/>
      <c r="L21" s="9"/>
      <c r="M21" s="9"/>
      <c r="N21" s="11"/>
      <c r="O21" s="11"/>
      <c r="P21" s="9"/>
      <c r="Q21" s="12">
        <f t="shared" si="0"/>
        <v>0</v>
      </c>
      <c r="R21" s="13"/>
      <c r="S21" s="29"/>
      <c r="T21" s="29"/>
      <c r="U21" s="29"/>
      <c r="V21" s="29"/>
    </row>
    <row r="22" spans="1:22" ht="72.5" x14ac:dyDescent="0.35">
      <c r="A22" s="7">
        <v>21</v>
      </c>
      <c r="B22" s="30">
        <v>4114000017400</v>
      </c>
      <c r="C22" s="32" t="s">
        <v>44</v>
      </c>
      <c r="D22" s="14" t="s">
        <v>75</v>
      </c>
      <c r="E22" s="31">
        <v>158400</v>
      </c>
      <c r="F22" s="8"/>
      <c r="G22" s="28"/>
      <c r="H22" s="8"/>
      <c r="I22" s="9"/>
      <c r="J22" s="8"/>
      <c r="K22" s="10"/>
      <c r="L22" s="9"/>
      <c r="M22" s="9"/>
      <c r="N22" s="11"/>
      <c r="O22" s="11"/>
      <c r="P22" s="9"/>
      <c r="Q22" s="12">
        <f t="shared" si="0"/>
        <v>0</v>
      </c>
      <c r="R22" s="13"/>
      <c r="S22" s="29"/>
      <c r="T22" s="29"/>
      <c r="U22" s="29"/>
      <c r="V22" s="29"/>
    </row>
    <row r="23" spans="1:22" ht="87" x14ac:dyDescent="0.35">
      <c r="A23" s="7">
        <v>22</v>
      </c>
      <c r="B23" s="30">
        <v>5110270701200</v>
      </c>
      <c r="C23" s="32" t="s">
        <v>45</v>
      </c>
      <c r="D23" s="14" t="s">
        <v>80</v>
      </c>
      <c r="E23" s="31">
        <v>1980</v>
      </c>
      <c r="F23" s="8"/>
      <c r="G23" s="28"/>
      <c r="H23" s="8"/>
      <c r="I23" s="9"/>
      <c r="J23" s="8"/>
      <c r="K23" s="10"/>
      <c r="L23" s="9"/>
      <c r="M23" s="9"/>
      <c r="N23" s="11"/>
      <c r="O23" s="11"/>
      <c r="P23" s="9"/>
      <c r="Q23" s="12">
        <f t="shared" si="0"/>
        <v>0</v>
      </c>
      <c r="R23" s="13"/>
      <c r="S23" s="29"/>
      <c r="T23" s="29"/>
      <c r="U23" s="29"/>
      <c r="V23" s="29"/>
    </row>
    <row r="24" spans="1:22" ht="72.5" x14ac:dyDescent="0.35">
      <c r="A24" s="7">
        <v>23</v>
      </c>
      <c r="B24" s="30">
        <v>4214410200700</v>
      </c>
      <c r="C24" s="32" t="s">
        <v>46</v>
      </c>
      <c r="D24" s="14" t="s">
        <v>75</v>
      </c>
      <c r="E24" s="31">
        <v>1980</v>
      </c>
      <c r="F24" s="8"/>
      <c r="G24" s="28"/>
      <c r="H24" s="8"/>
      <c r="I24" s="9"/>
      <c r="J24" s="8"/>
      <c r="K24" s="10"/>
      <c r="L24" s="9"/>
      <c r="M24" s="9"/>
      <c r="N24" s="11"/>
      <c r="O24" s="11"/>
      <c r="P24" s="9"/>
      <c r="Q24" s="12">
        <f t="shared" si="0"/>
        <v>0</v>
      </c>
      <c r="R24" s="13"/>
      <c r="S24" s="29"/>
      <c r="T24" s="29"/>
      <c r="U24" s="29"/>
      <c r="V24" s="29"/>
    </row>
    <row r="25" spans="1:22" ht="87" x14ac:dyDescent="0.35">
      <c r="A25" s="7">
        <v>24</v>
      </c>
      <c r="B25" s="30">
        <v>4214253600500</v>
      </c>
      <c r="C25" s="32" t="s">
        <v>47</v>
      </c>
      <c r="D25" s="14" t="s">
        <v>77</v>
      </c>
      <c r="E25" s="31">
        <v>3300</v>
      </c>
      <c r="F25" s="8"/>
      <c r="G25" s="28"/>
      <c r="H25" s="8"/>
      <c r="I25" s="9"/>
      <c r="J25" s="8"/>
      <c r="K25" s="10"/>
      <c r="L25" s="9"/>
      <c r="M25" s="9"/>
      <c r="N25" s="11"/>
      <c r="O25" s="11"/>
      <c r="P25" s="9"/>
      <c r="Q25" s="12">
        <f t="shared" si="0"/>
        <v>0</v>
      </c>
      <c r="R25" s="13"/>
      <c r="S25" s="29"/>
      <c r="T25" s="29"/>
      <c r="U25" s="29"/>
      <c r="V25" s="29"/>
    </row>
    <row r="26" spans="1:22" ht="87" x14ac:dyDescent="0.35">
      <c r="A26" s="7">
        <v>25</v>
      </c>
      <c r="B26" s="30">
        <v>4214253601200</v>
      </c>
      <c r="C26" s="32" t="s">
        <v>48</v>
      </c>
      <c r="D26" s="14" t="s">
        <v>77</v>
      </c>
      <c r="E26" s="31">
        <v>3300</v>
      </c>
      <c r="F26" s="8"/>
      <c r="G26" s="28"/>
      <c r="H26" s="8"/>
      <c r="I26" s="9"/>
      <c r="J26" s="8"/>
      <c r="K26" s="10"/>
      <c r="L26" s="9"/>
      <c r="M26" s="9"/>
      <c r="N26" s="11"/>
      <c r="O26" s="11"/>
      <c r="P26" s="9"/>
      <c r="Q26" s="12">
        <f t="shared" si="0"/>
        <v>0</v>
      </c>
      <c r="R26" s="13"/>
      <c r="S26" s="29"/>
      <c r="T26" s="29"/>
      <c r="U26" s="29"/>
      <c r="V26" s="29"/>
    </row>
    <row r="27" spans="1:22" ht="29" x14ac:dyDescent="0.35">
      <c r="A27" s="7">
        <v>26</v>
      </c>
      <c r="B27" s="30">
        <v>4227222300200</v>
      </c>
      <c r="C27" s="32" t="s">
        <v>49</v>
      </c>
      <c r="D27" s="14" t="s">
        <v>77</v>
      </c>
      <c r="E27" s="31">
        <v>3960</v>
      </c>
      <c r="F27" s="8"/>
      <c r="G27" s="28"/>
      <c r="H27" s="8"/>
      <c r="I27" s="9"/>
      <c r="J27" s="8"/>
      <c r="K27" s="10"/>
      <c r="L27" s="9"/>
      <c r="M27" s="9"/>
      <c r="N27" s="11"/>
      <c r="O27" s="11"/>
      <c r="P27" s="9"/>
      <c r="Q27" s="12">
        <f t="shared" si="0"/>
        <v>0</v>
      </c>
      <c r="R27" s="13"/>
      <c r="S27" s="29"/>
      <c r="T27" s="29"/>
      <c r="U27" s="29"/>
      <c r="V27" s="29"/>
    </row>
    <row r="28" spans="1:22" ht="174" x14ac:dyDescent="0.35">
      <c r="A28" s="7">
        <v>27</v>
      </c>
      <c r="B28" s="30">
        <v>4229560300700</v>
      </c>
      <c r="C28" s="32" t="s">
        <v>50</v>
      </c>
      <c r="D28" s="14" t="s">
        <v>75</v>
      </c>
      <c r="E28" s="31">
        <v>3960</v>
      </c>
      <c r="F28" s="8"/>
      <c r="G28" s="28"/>
      <c r="H28" s="8"/>
      <c r="I28" s="9"/>
      <c r="J28" s="8"/>
      <c r="K28" s="10"/>
      <c r="L28" s="9"/>
      <c r="M28" s="9"/>
      <c r="N28" s="11"/>
      <c r="O28" s="11"/>
      <c r="P28" s="9"/>
      <c r="Q28" s="12">
        <f t="shared" si="0"/>
        <v>0</v>
      </c>
      <c r="R28" s="13"/>
      <c r="S28" s="29"/>
      <c r="T28" s="29"/>
      <c r="U28" s="29"/>
      <c r="V28" s="29"/>
    </row>
    <row r="29" spans="1:22" ht="58" x14ac:dyDescent="0.35">
      <c r="A29" s="7">
        <v>28</v>
      </c>
      <c r="B29" s="30">
        <v>4227170801600</v>
      </c>
      <c r="C29" s="32" t="s">
        <v>51</v>
      </c>
      <c r="D29" s="14" t="s">
        <v>77</v>
      </c>
      <c r="E29" s="31">
        <v>2640</v>
      </c>
      <c r="F29" s="8"/>
      <c r="G29" s="28"/>
      <c r="H29" s="8"/>
      <c r="I29" s="9"/>
      <c r="J29" s="8"/>
      <c r="K29" s="10"/>
      <c r="L29" s="9"/>
      <c r="M29" s="9"/>
      <c r="N29" s="11"/>
      <c r="O29" s="11"/>
      <c r="P29" s="9"/>
      <c r="Q29" s="12">
        <f t="shared" si="0"/>
        <v>0</v>
      </c>
      <c r="R29" s="13"/>
      <c r="S29" s="29"/>
      <c r="T29" s="29"/>
      <c r="U29" s="29"/>
      <c r="V29" s="29"/>
    </row>
    <row r="30" spans="1:22" ht="58" x14ac:dyDescent="0.35">
      <c r="A30" s="7">
        <v>29</v>
      </c>
      <c r="B30" s="30">
        <v>4231220102900</v>
      </c>
      <c r="C30" s="32" t="s">
        <v>52</v>
      </c>
      <c r="D30" s="14" t="s">
        <v>81</v>
      </c>
      <c r="E30" s="31">
        <v>3168</v>
      </c>
      <c r="F30" s="8"/>
      <c r="G30" s="28"/>
      <c r="H30" s="8"/>
      <c r="I30" s="9"/>
      <c r="J30" s="8"/>
      <c r="K30" s="10"/>
      <c r="L30" s="9"/>
      <c r="M30" s="9"/>
      <c r="N30" s="11"/>
      <c r="O30" s="11"/>
      <c r="P30" s="9"/>
      <c r="Q30" s="12">
        <f t="shared" si="0"/>
        <v>0</v>
      </c>
      <c r="R30" s="13"/>
      <c r="S30" s="29"/>
      <c r="T30" s="29"/>
      <c r="U30" s="29"/>
      <c r="V30" s="29"/>
    </row>
    <row r="31" spans="1:22" ht="101.5" x14ac:dyDescent="0.35">
      <c r="A31" s="7">
        <v>30</v>
      </c>
      <c r="B31" s="30">
        <v>4227222300000</v>
      </c>
      <c r="C31" s="32" t="s">
        <v>53</v>
      </c>
      <c r="D31" s="14" t="s">
        <v>76</v>
      </c>
      <c r="E31" s="31">
        <v>4290</v>
      </c>
      <c r="F31" s="8"/>
      <c r="G31" s="28"/>
      <c r="H31" s="8"/>
      <c r="I31" s="9"/>
      <c r="J31" s="8"/>
      <c r="K31" s="10"/>
      <c r="L31" s="9"/>
      <c r="M31" s="9"/>
      <c r="N31" s="11"/>
      <c r="O31" s="11"/>
      <c r="P31" s="9"/>
      <c r="Q31" s="12">
        <f t="shared" si="0"/>
        <v>0</v>
      </c>
      <c r="R31" s="13"/>
      <c r="S31" s="29"/>
      <c r="T31" s="29"/>
      <c r="U31" s="29"/>
      <c r="V31" s="29"/>
    </row>
    <row r="32" spans="1:22" ht="72.5" x14ac:dyDescent="0.35">
      <c r="A32" s="7">
        <v>31</v>
      </c>
      <c r="B32" s="30">
        <v>4227221300700</v>
      </c>
      <c r="C32" s="32" t="s">
        <v>54</v>
      </c>
      <c r="D32" s="14" t="s">
        <v>77</v>
      </c>
      <c r="E32" s="31">
        <v>5610</v>
      </c>
      <c r="F32" s="8"/>
      <c r="G32" s="28"/>
      <c r="H32" s="8"/>
      <c r="I32" s="9"/>
      <c r="J32" s="8"/>
      <c r="K32" s="10"/>
      <c r="L32" s="9"/>
      <c r="M32" s="9"/>
      <c r="N32" s="11"/>
      <c r="O32" s="11"/>
      <c r="P32" s="9"/>
      <c r="Q32" s="12">
        <f t="shared" si="0"/>
        <v>0</v>
      </c>
      <c r="R32" s="13"/>
      <c r="S32" s="29"/>
      <c r="T32" s="29"/>
      <c r="U32" s="29"/>
      <c r="V32" s="29"/>
    </row>
    <row r="33" spans="1:22" ht="58" x14ac:dyDescent="0.35">
      <c r="A33" s="7">
        <v>32</v>
      </c>
      <c r="B33" s="30">
        <v>4222150101000</v>
      </c>
      <c r="C33" s="32" t="s">
        <v>55</v>
      </c>
      <c r="D33" s="14" t="s">
        <v>76</v>
      </c>
      <c r="E33" s="31">
        <v>10560</v>
      </c>
      <c r="F33" s="8"/>
      <c r="G33" s="28"/>
      <c r="H33" s="8"/>
      <c r="I33" s="9"/>
      <c r="J33" s="8"/>
      <c r="K33" s="10"/>
      <c r="L33" s="9"/>
      <c r="M33" s="9"/>
      <c r="N33" s="11"/>
      <c r="O33" s="11"/>
      <c r="P33" s="9"/>
      <c r="Q33" s="12">
        <f t="shared" si="0"/>
        <v>0</v>
      </c>
      <c r="R33" s="13"/>
      <c r="S33" s="29"/>
      <c r="T33" s="29"/>
      <c r="U33" s="29"/>
      <c r="V33" s="29"/>
    </row>
    <row r="34" spans="1:22" ht="145" x14ac:dyDescent="0.35">
      <c r="A34" s="7">
        <v>33</v>
      </c>
      <c r="B34" s="30">
        <v>4222150300300</v>
      </c>
      <c r="C34" s="32" t="s">
        <v>56</v>
      </c>
      <c r="D34" s="14" t="s">
        <v>82</v>
      </c>
      <c r="E34" s="31">
        <v>9900</v>
      </c>
      <c r="F34" s="8"/>
      <c r="G34" s="28"/>
      <c r="H34" s="8"/>
      <c r="I34" s="9"/>
      <c r="J34" s="8"/>
      <c r="K34" s="10"/>
      <c r="L34" s="9"/>
      <c r="M34" s="9"/>
      <c r="N34" s="11"/>
      <c r="O34" s="11"/>
      <c r="P34" s="9"/>
      <c r="Q34" s="12">
        <f t="shared" si="0"/>
        <v>0</v>
      </c>
      <c r="R34" s="13"/>
      <c r="S34" s="29"/>
      <c r="T34" s="29"/>
      <c r="U34" s="29"/>
      <c r="V34" s="29"/>
    </row>
    <row r="35" spans="1:22" ht="116" x14ac:dyDescent="0.35">
      <c r="A35" s="7">
        <v>34</v>
      </c>
      <c r="B35" s="30">
        <v>4227190500700</v>
      </c>
      <c r="C35" s="32" t="s">
        <v>57</v>
      </c>
      <c r="D35" s="14" t="s">
        <v>76</v>
      </c>
      <c r="E35" s="31">
        <v>13200</v>
      </c>
      <c r="F35" s="8"/>
      <c r="G35" s="28"/>
      <c r="H35" s="8"/>
      <c r="I35" s="9"/>
      <c r="J35" s="8"/>
      <c r="K35" s="10"/>
      <c r="L35" s="9"/>
      <c r="M35" s="9"/>
      <c r="N35" s="11"/>
      <c r="O35" s="11"/>
      <c r="P35" s="9"/>
      <c r="Q35" s="12">
        <f t="shared" si="0"/>
        <v>0</v>
      </c>
      <c r="R35" s="13"/>
      <c r="S35" s="29"/>
      <c r="T35" s="29"/>
      <c r="U35" s="29"/>
      <c r="V35" s="29"/>
    </row>
    <row r="36" spans="1:22" ht="145" x14ac:dyDescent="0.35">
      <c r="A36" s="7">
        <v>35</v>
      </c>
      <c r="B36" s="30">
        <v>4227160010300</v>
      </c>
      <c r="C36" s="32" t="s">
        <v>58</v>
      </c>
      <c r="D36" s="14" t="s">
        <v>76</v>
      </c>
      <c r="E36" s="31">
        <v>13200</v>
      </c>
      <c r="F36" s="8"/>
      <c r="G36" s="28"/>
      <c r="H36" s="8"/>
      <c r="I36" s="9"/>
      <c r="J36" s="8"/>
      <c r="K36" s="10"/>
      <c r="L36" s="9"/>
      <c r="M36" s="9"/>
      <c r="N36" s="11"/>
      <c r="O36" s="11"/>
      <c r="P36" s="9"/>
      <c r="Q36" s="12">
        <f t="shared" si="0"/>
        <v>0</v>
      </c>
      <c r="R36" s="13"/>
      <c r="S36" s="29"/>
      <c r="T36" s="29"/>
      <c r="U36" s="29"/>
      <c r="V36" s="29"/>
    </row>
    <row r="37" spans="1:22" ht="29" x14ac:dyDescent="0.35">
      <c r="A37" s="7">
        <v>36</v>
      </c>
      <c r="B37" s="30">
        <v>4227191537000</v>
      </c>
      <c r="C37" s="32" t="s">
        <v>59</v>
      </c>
      <c r="D37" s="14" t="s">
        <v>75</v>
      </c>
      <c r="E37" s="31">
        <v>19800</v>
      </c>
      <c r="F37" s="8"/>
      <c r="G37" s="28"/>
      <c r="H37" s="8"/>
      <c r="I37" s="9"/>
      <c r="J37" s="8"/>
      <c r="K37" s="10"/>
      <c r="L37" s="9"/>
      <c r="M37" s="9"/>
      <c r="N37" s="11"/>
      <c r="O37" s="11"/>
      <c r="P37" s="9"/>
      <c r="Q37" s="12">
        <f t="shared" si="0"/>
        <v>0</v>
      </c>
      <c r="R37" s="13"/>
      <c r="S37" s="29"/>
      <c r="T37" s="29"/>
      <c r="U37" s="29"/>
      <c r="V37" s="29"/>
    </row>
    <row r="38" spans="1:22" ht="145" x14ac:dyDescent="0.35">
      <c r="A38" s="7">
        <v>37</v>
      </c>
      <c r="B38" s="30">
        <v>4222150300000</v>
      </c>
      <c r="C38" s="32" t="s">
        <v>60</v>
      </c>
      <c r="D38" s="14" t="s">
        <v>82</v>
      </c>
      <c r="E38" s="31">
        <v>13200</v>
      </c>
      <c r="F38" s="8"/>
      <c r="G38" s="28"/>
      <c r="H38" s="8"/>
      <c r="I38" s="9"/>
      <c r="J38" s="8"/>
      <c r="K38" s="10"/>
      <c r="L38" s="9"/>
      <c r="M38" s="9"/>
      <c r="N38" s="11"/>
      <c r="O38" s="11"/>
      <c r="P38" s="9"/>
      <c r="Q38" s="12">
        <f t="shared" si="0"/>
        <v>0</v>
      </c>
      <c r="R38" s="13"/>
      <c r="S38" s="29"/>
      <c r="T38" s="29"/>
      <c r="U38" s="29"/>
      <c r="V38" s="29"/>
    </row>
    <row r="39" spans="1:22" ht="145" x14ac:dyDescent="0.35">
      <c r="A39" s="7">
        <v>38</v>
      </c>
      <c r="B39" s="30">
        <v>4222150300400</v>
      </c>
      <c r="C39" s="32" t="s">
        <v>61</v>
      </c>
      <c r="D39" s="14" t="s">
        <v>82</v>
      </c>
      <c r="E39" s="31">
        <v>13200</v>
      </c>
      <c r="F39" s="8"/>
      <c r="G39" s="28"/>
      <c r="H39" s="8"/>
      <c r="I39" s="9"/>
      <c r="J39" s="8"/>
      <c r="K39" s="10"/>
      <c r="L39" s="9"/>
      <c r="M39" s="9"/>
      <c r="N39" s="11"/>
      <c r="O39" s="11"/>
      <c r="P39" s="9"/>
      <c r="Q39" s="12">
        <f t="shared" si="0"/>
        <v>0</v>
      </c>
      <c r="R39" s="13"/>
      <c r="S39" s="29"/>
      <c r="T39" s="29"/>
      <c r="U39" s="29"/>
      <c r="V39" s="29"/>
    </row>
    <row r="40" spans="1:22" ht="130.5" x14ac:dyDescent="0.35">
      <c r="A40" s="7">
        <v>39</v>
      </c>
      <c r="B40" s="30">
        <v>4222150111400</v>
      </c>
      <c r="C40" s="32" t="s">
        <v>62</v>
      </c>
      <c r="D40" s="14" t="s">
        <v>75</v>
      </c>
      <c r="E40" s="31">
        <v>15840</v>
      </c>
      <c r="F40" s="8"/>
      <c r="G40" s="28"/>
      <c r="H40" s="8"/>
      <c r="I40" s="9"/>
      <c r="J40" s="8"/>
      <c r="K40" s="10"/>
      <c r="L40" s="9"/>
      <c r="M40" s="9"/>
      <c r="N40" s="11"/>
      <c r="O40" s="11"/>
      <c r="P40" s="9"/>
      <c r="Q40" s="12">
        <f t="shared" si="0"/>
        <v>0</v>
      </c>
      <c r="R40" s="13"/>
      <c r="S40" s="29"/>
      <c r="T40" s="29"/>
      <c r="U40" s="29"/>
      <c r="V40" s="29"/>
    </row>
    <row r="41" spans="1:22" ht="87" x14ac:dyDescent="0.35">
      <c r="A41" s="7">
        <v>40</v>
      </c>
      <c r="B41" s="30">
        <v>4227170801400</v>
      </c>
      <c r="C41" s="32" t="s">
        <v>63</v>
      </c>
      <c r="D41" s="14" t="s">
        <v>77</v>
      </c>
      <c r="E41" s="31">
        <v>19800</v>
      </c>
      <c r="F41" s="8"/>
      <c r="G41" s="28"/>
      <c r="H41" s="8"/>
      <c r="I41" s="9"/>
      <c r="J41" s="8"/>
      <c r="K41" s="10"/>
      <c r="L41" s="9"/>
      <c r="M41" s="9"/>
      <c r="N41" s="11"/>
      <c r="O41" s="11"/>
      <c r="P41" s="9"/>
      <c r="Q41" s="12">
        <f t="shared" si="0"/>
        <v>0</v>
      </c>
      <c r="R41" s="13"/>
      <c r="S41" s="29"/>
      <c r="T41" s="29"/>
      <c r="U41" s="29"/>
      <c r="V41" s="29"/>
    </row>
    <row r="42" spans="1:22" ht="145" x14ac:dyDescent="0.35">
      <c r="A42" s="7">
        <v>41</v>
      </c>
      <c r="B42" s="30">
        <v>4222150300500</v>
      </c>
      <c r="C42" s="32" t="s">
        <v>64</v>
      </c>
      <c r="D42" s="14" t="s">
        <v>82</v>
      </c>
      <c r="E42" s="31">
        <v>19800</v>
      </c>
      <c r="F42" s="8"/>
      <c r="G42" s="28"/>
      <c r="H42" s="8"/>
      <c r="I42" s="9"/>
      <c r="J42" s="8"/>
      <c r="K42" s="10"/>
      <c r="L42" s="9"/>
      <c r="M42" s="9"/>
      <c r="N42" s="11"/>
      <c r="O42" s="11"/>
      <c r="P42" s="9"/>
      <c r="Q42" s="12">
        <f t="shared" si="0"/>
        <v>0</v>
      </c>
      <c r="R42" s="13"/>
      <c r="S42" s="29"/>
      <c r="T42" s="29"/>
      <c r="U42" s="29"/>
      <c r="V42" s="29"/>
    </row>
    <row r="43" spans="1:22" ht="188.5" x14ac:dyDescent="0.35">
      <c r="A43" s="7">
        <v>42</v>
      </c>
      <c r="B43" s="30">
        <v>4222150307000</v>
      </c>
      <c r="C43" s="32" t="s">
        <v>65</v>
      </c>
      <c r="D43" s="14" t="s">
        <v>83</v>
      </c>
      <c r="E43" s="31">
        <v>19800</v>
      </c>
      <c r="F43" s="8"/>
      <c r="G43" s="28"/>
      <c r="H43" s="8"/>
      <c r="I43" s="9"/>
      <c r="J43" s="8"/>
      <c r="K43" s="10"/>
      <c r="L43" s="9"/>
      <c r="M43" s="9"/>
      <c r="N43" s="11"/>
      <c r="O43" s="11"/>
      <c r="P43" s="9"/>
      <c r="Q43" s="12">
        <f t="shared" si="0"/>
        <v>0</v>
      </c>
      <c r="R43" s="13"/>
      <c r="S43" s="29"/>
      <c r="T43" s="29"/>
      <c r="U43" s="29"/>
      <c r="V43" s="29"/>
    </row>
    <row r="44" spans="1:22" ht="72.5" x14ac:dyDescent="0.35">
      <c r="A44" s="7">
        <v>43</v>
      </c>
      <c r="B44" s="30">
        <v>4227190901300</v>
      </c>
      <c r="C44" s="32" t="s">
        <v>66</v>
      </c>
      <c r="D44" s="14" t="s">
        <v>77</v>
      </c>
      <c r="E44" s="31">
        <v>26400</v>
      </c>
      <c r="F44" s="8"/>
      <c r="G44" s="28"/>
      <c r="H44" s="8"/>
      <c r="I44" s="9"/>
      <c r="J44" s="8"/>
      <c r="K44" s="10"/>
      <c r="L44" s="9"/>
      <c r="M44" s="9"/>
      <c r="N44" s="11"/>
      <c r="O44" s="11"/>
      <c r="P44" s="9"/>
      <c r="Q44" s="12">
        <f t="shared" si="0"/>
        <v>0</v>
      </c>
      <c r="R44" s="13"/>
      <c r="S44" s="29"/>
      <c r="T44" s="29"/>
      <c r="U44" s="29"/>
      <c r="V44" s="29"/>
    </row>
    <row r="45" spans="1:22" ht="145" x14ac:dyDescent="0.35">
      <c r="A45" s="7">
        <v>44</v>
      </c>
      <c r="B45" s="30">
        <v>4214251000000</v>
      </c>
      <c r="C45" s="32" t="s">
        <v>67</v>
      </c>
      <c r="D45" s="14" t="s">
        <v>77</v>
      </c>
      <c r="E45" s="31">
        <v>105600</v>
      </c>
      <c r="F45" s="8"/>
      <c r="G45" s="28"/>
      <c r="H45" s="8"/>
      <c r="I45" s="9"/>
      <c r="J45" s="8"/>
      <c r="K45" s="10"/>
      <c r="L45" s="9"/>
      <c r="M45" s="9"/>
      <c r="N45" s="11"/>
      <c r="O45" s="11"/>
      <c r="P45" s="9"/>
      <c r="Q45" s="12">
        <f t="shared" si="0"/>
        <v>0</v>
      </c>
      <c r="R45" s="13"/>
      <c r="S45" s="29"/>
      <c r="T45" s="29"/>
      <c r="U45" s="29"/>
      <c r="V45" s="29"/>
    </row>
    <row r="46" spans="1:22" ht="145" x14ac:dyDescent="0.35">
      <c r="A46" s="7">
        <v>45</v>
      </c>
      <c r="B46" s="30">
        <v>4213160800000</v>
      </c>
      <c r="C46" s="32" t="s">
        <v>68</v>
      </c>
      <c r="D46" s="14" t="s">
        <v>77</v>
      </c>
      <c r="E46" s="31">
        <v>147840</v>
      </c>
      <c r="F46" s="8"/>
      <c r="G46" s="28"/>
      <c r="H46" s="8"/>
      <c r="I46" s="9"/>
      <c r="J46" s="8"/>
      <c r="K46" s="10"/>
      <c r="L46" s="9"/>
      <c r="M46" s="9"/>
      <c r="N46" s="11"/>
      <c r="O46" s="11"/>
      <c r="P46" s="9"/>
      <c r="Q46" s="12">
        <f t="shared" si="0"/>
        <v>0</v>
      </c>
      <c r="R46" s="13"/>
      <c r="S46" s="29"/>
      <c r="T46" s="29"/>
      <c r="U46" s="29"/>
      <c r="V46" s="29"/>
    </row>
    <row r="47" spans="1:22" ht="72.5" x14ac:dyDescent="0.35">
      <c r="A47" s="7">
        <v>46</v>
      </c>
      <c r="B47" s="30">
        <v>4222151213300</v>
      </c>
      <c r="C47" s="32" t="s">
        <v>69</v>
      </c>
      <c r="D47" s="14" t="s">
        <v>75</v>
      </c>
      <c r="E47" s="31">
        <v>211200</v>
      </c>
      <c r="F47" s="8"/>
      <c r="G47" s="28"/>
      <c r="H47" s="8"/>
      <c r="I47" s="9"/>
      <c r="J47" s="8"/>
      <c r="K47" s="10"/>
      <c r="L47" s="9"/>
      <c r="M47" s="9"/>
      <c r="N47" s="11"/>
      <c r="O47" s="11"/>
      <c r="P47" s="9"/>
      <c r="Q47" s="12">
        <f t="shared" si="0"/>
        <v>0</v>
      </c>
      <c r="R47" s="13"/>
      <c r="S47" s="29"/>
      <c r="T47" s="29"/>
      <c r="U47" s="29"/>
      <c r="V47" s="29"/>
    </row>
    <row r="48" spans="1:22" ht="43.5" x14ac:dyDescent="0.35">
      <c r="A48" s="7">
        <v>47</v>
      </c>
      <c r="B48" s="30">
        <v>4218180301400</v>
      </c>
      <c r="C48" s="32" t="s">
        <v>70</v>
      </c>
      <c r="D48" s="14" t="s">
        <v>77</v>
      </c>
      <c r="E48" s="31">
        <v>132000</v>
      </c>
      <c r="F48" s="8"/>
      <c r="G48" s="28"/>
      <c r="H48" s="8"/>
      <c r="I48" s="9"/>
      <c r="J48" s="8"/>
      <c r="K48" s="10"/>
      <c r="L48" s="9"/>
      <c r="M48" s="9"/>
      <c r="N48" s="11"/>
      <c r="O48" s="11"/>
      <c r="P48" s="9"/>
      <c r="Q48" s="12">
        <f t="shared" si="0"/>
        <v>0</v>
      </c>
      <c r="R48" s="13"/>
      <c r="S48" s="29"/>
      <c r="T48" s="29"/>
      <c r="U48" s="29"/>
      <c r="V48" s="29"/>
    </row>
    <row r="49" spans="1:22" ht="29" x14ac:dyDescent="0.35">
      <c r="A49" s="7">
        <v>48</v>
      </c>
      <c r="B49" s="30">
        <v>4218170800000</v>
      </c>
      <c r="C49" s="32" t="s">
        <v>71</v>
      </c>
      <c r="D49" s="14" t="s">
        <v>77</v>
      </c>
      <c r="E49" s="31">
        <v>396000</v>
      </c>
      <c r="F49" s="8"/>
      <c r="G49" s="28"/>
      <c r="H49" s="8"/>
      <c r="I49" s="9"/>
      <c r="J49" s="8"/>
      <c r="K49" s="10"/>
      <c r="L49" s="9"/>
      <c r="M49" s="9"/>
      <c r="N49" s="11"/>
      <c r="O49" s="11"/>
      <c r="P49" s="9"/>
      <c r="Q49" s="12">
        <f t="shared" si="0"/>
        <v>0</v>
      </c>
      <c r="R49" s="13"/>
      <c r="S49" s="29"/>
      <c r="T49" s="29"/>
      <c r="U49" s="29"/>
      <c r="V49" s="29"/>
    </row>
    <row r="50" spans="1:22" ht="43.5" x14ac:dyDescent="0.35">
      <c r="A50" s="7">
        <v>49</v>
      </c>
      <c r="B50" s="30">
        <v>4618170200100</v>
      </c>
      <c r="C50" s="32" t="s">
        <v>72</v>
      </c>
      <c r="D50" s="14" t="s">
        <v>77</v>
      </c>
      <c r="E50" s="31">
        <v>792000</v>
      </c>
      <c r="F50" s="8"/>
      <c r="G50" s="28"/>
      <c r="H50" s="8"/>
      <c r="I50" s="9"/>
      <c r="J50" s="8"/>
      <c r="K50" s="10"/>
      <c r="L50" s="9"/>
      <c r="M50" s="9"/>
      <c r="N50" s="11"/>
      <c r="O50" s="11"/>
      <c r="P50" s="9"/>
      <c r="Q50" s="12">
        <f t="shared" si="0"/>
        <v>0</v>
      </c>
      <c r="R50" s="13"/>
      <c r="S50" s="29"/>
      <c r="T50" s="29"/>
      <c r="U50" s="29"/>
      <c r="V50" s="29"/>
    </row>
    <row r="51" spans="1:22" ht="58" x14ac:dyDescent="0.35">
      <c r="A51" s="7">
        <v>50</v>
      </c>
      <c r="B51" s="30">
        <v>5110270701300</v>
      </c>
      <c r="C51" s="32" t="s">
        <v>73</v>
      </c>
      <c r="D51" s="14" t="s">
        <v>77</v>
      </c>
      <c r="E51" s="31">
        <v>1584000</v>
      </c>
      <c r="F51" s="8"/>
      <c r="G51" s="28"/>
      <c r="H51" s="8"/>
      <c r="I51" s="9"/>
      <c r="J51" s="8"/>
      <c r="K51" s="10"/>
      <c r="L51" s="9"/>
      <c r="M51" s="9"/>
      <c r="N51" s="11"/>
      <c r="O51" s="11"/>
      <c r="P51" s="9"/>
      <c r="Q51" s="12">
        <f t="shared" si="0"/>
        <v>0</v>
      </c>
      <c r="R51" s="13"/>
      <c r="S51" s="29"/>
      <c r="T51" s="29"/>
      <c r="U51" s="29"/>
      <c r="V51" s="29"/>
    </row>
    <row r="52" spans="1:22" x14ac:dyDescent="0.35">
      <c r="A52" s="15"/>
      <c r="B52" s="15"/>
      <c r="C52" s="16"/>
      <c r="D52" s="15"/>
      <c r="E52" s="17"/>
      <c r="F52" s="18"/>
      <c r="G52" s="18"/>
      <c r="H52" s="18"/>
      <c r="I52" s="18"/>
      <c r="J52" s="18"/>
      <c r="K52" s="18"/>
      <c r="L52" s="18"/>
      <c r="M52" s="18"/>
      <c r="N52" s="18"/>
      <c r="O52" s="19">
        <f>COUNTIF(O2:O51, "&gt;0")</f>
        <v>0</v>
      </c>
      <c r="P52" s="18"/>
      <c r="Q52" s="20">
        <f>SUM(Q2:Q51)</f>
        <v>0</v>
      </c>
      <c r="R52" s="21"/>
      <c r="S52" s="18"/>
    </row>
    <row r="53" spans="1:22" ht="46.5" x14ac:dyDescent="0.35">
      <c r="A53" s="15"/>
      <c r="B53" s="22" t="s">
        <v>22</v>
      </c>
      <c r="C53" s="23">
        <f>O52</f>
        <v>0</v>
      </c>
      <c r="D53" s="15"/>
      <c r="E53" s="17"/>
      <c r="F53" s="18"/>
      <c r="G53" s="18"/>
      <c r="H53" s="18"/>
      <c r="I53" s="18"/>
      <c r="J53" s="18"/>
      <c r="K53" s="18"/>
      <c r="L53" s="18"/>
      <c r="M53" s="18"/>
      <c r="N53" s="18"/>
      <c r="O53" s="24"/>
      <c r="P53" s="18"/>
      <c r="Q53" s="25"/>
      <c r="R53" s="21"/>
      <c r="S53" s="18"/>
    </row>
    <row r="54" spans="1:22" ht="46.5" x14ac:dyDescent="0.35">
      <c r="A54" s="15"/>
      <c r="B54" s="22" t="s">
        <v>23</v>
      </c>
      <c r="C54" s="26">
        <f>Q52</f>
        <v>0</v>
      </c>
      <c r="D54" s="15"/>
      <c r="E54" s="17"/>
      <c r="F54" s="18"/>
      <c r="G54" s="18"/>
      <c r="H54" s="18"/>
      <c r="I54" s="18"/>
      <c r="J54" s="18"/>
      <c r="K54" s="18"/>
      <c r="L54" s="18"/>
      <c r="M54" s="18"/>
      <c r="N54" s="18"/>
      <c r="O54" s="24"/>
      <c r="P54" s="18"/>
      <c r="Q54" s="25"/>
      <c r="R54" s="21"/>
      <c r="S54" s="18"/>
    </row>
  </sheetData>
  <dataValidations count="4">
    <dataValidation type="textLength" operator="lessThan" allowBlank="1" showInputMessage="1" showErrorMessage="1" errorTitle="ERROR" error="Don't exceed 500 characters" sqref="S2:S51" xr:uid="{E4A9C92A-B6C0-4569-9018-E70CA1CE44F4}">
      <formula1>500</formula1>
    </dataValidation>
    <dataValidation type="whole" allowBlank="1" showInputMessage="1" showErrorMessage="1" error="Please indicate item validity as number of months." sqref="K2:K51" xr:uid="{9B34CD3C-88E6-481F-880B-728D90A70AC6}">
      <formula1>1</formula1>
      <formula2>100</formula2>
    </dataValidation>
    <dataValidation type="custom" allowBlank="1" showInputMessage="1" showErrorMessage="1" error="Please enter a Quantit Quoted as a number" sqref="N2:N51" xr:uid="{3D564794-EED8-43C3-B52C-392E721A274B}">
      <formula1>AND(ISNUMBER(N2),OR(IF(ISERROR(FIND(".",N2)),LEN(N2)&gt;0,LEN(MID(N2,FIND(".",N2)+1,25))&lt;5)))</formula1>
    </dataValidation>
    <dataValidation type="custom" allowBlank="1" showInputMessage="1" showErrorMessage="1" error="Please enter a Unit Price up to FOUR (4) decimals only." sqref="O2:O51" xr:uid="{B0CD8AC1-77BC-480F-B3C1-CB3D042878E3}">
      <formula1>AND(ISNUMBER(O2),OR(IF(ISERROR(FIND(".",O2)),LEN(O2)&gt;0,LEN(MID(O2,FIND(".",O2)+1,25))&lt;5)))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S. AlMajed</dc:creator>
  <cp:lastModifiedBy>Mansour J. AlRujayi</cp:lastModifiedBy>
  <dcterms:created xsi:type="dcterms:W3CDTF">2020-06-25T06:21:44Z</dcterms:created>
  <dcterms:modified xsi:type="dcterms:W3CDTF">2020-08-25T10:07:23Z</dcterms:modified>
</cp:coreProperties>
</file>