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aleh\Desktop\"/>
    </mc:Choice>
  </mc:AlternateContent>
  <xr:revisionPtr revIDLastSave="0" documentId="13_ncr:1_{94F0EA71-813F-4B44-A598-0930DB1A2612}" xr6:coauthVersionLast="45" xr6:coauthVersionMax="45" xr10:uidLastSave="{00000000-0000-0000-0000-000000000000}"/>
  <bookViews>
    <workbookView xWindow="28680" yWindow="-120" windowWidth="29040" windowHeight="15840" xr2:uid="{38AA1D24-6CD0-4AE8-B3D7-D76FAB1AC7B7}"/>
  </bookViews>
  <sheets>
    <sheet name="Sheet1" sheetId="1" r:id="rId1"/>
  </sheets>
  <definedNames>
    <definedName name="_xlnm._FilterDatabase" localSheetId="0" hidden="1">Sheet1!$A$1:$V$105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O103" i="1"/>
  <c r="C104" i="1" s="1"/>
  <c r="Q2" i="1" l="1"/>
  <c r="Q103" i="1" s="1"/>
  <c r="C105" i="1" s="1"/>
</calcChain>
</file>

<file path=xl/sharedStrings.xml><?xml version="1.0" encoding="utf-8"?>
<sst xmlns="http://schemas.openxmlformats.org/spreadsheetml/2006/main" count="226" uniqueCount="126">
  <si>
    <t>SN</t>
  </si>
  <si>
    <t>NUPCO Code</t>
  </si>
  <si>
    <t>Item Specification</t>
  </si>
  <si>
    <t>UNIT</t>
  </si>
  <si>
    <t>QUANTITY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</si>
  <si>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</si>
  <si>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</si>
  <si>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</si>
  <si>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</si>
  <si>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</si>
  <si>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</si>
  <si>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</si>
  <si>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</si>
  <si>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</si>
  <si>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</si>
  <si>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</si>
  <si>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</si>
  <si>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</si>
  <si>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</si>
  <si>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</si>
  <si>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</si>
  <si>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</si>
  <si>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Total Number of Original Offers</t>
  </si>
  <si>
    <t>Total Amount of Offered Items (Original)</t>
  </si>
  <si>
    <t>EA</t>
  </si>
  <si>
    <t>MONOPOLAR CURVED SCISSORS (HOT SHEARS), COMPATIBLE WITH DA VINCI XI, REQUIRES TIP COVER ACCESSORY</t>
  </si>
  <si>
    <t>PERMANENT CAUTERY HOOK, COMPATIBLE WITH DA VINCI XI</t>
  </si>
  <si>
    <t>PERMANENT CAUTERY SPATULA, COMPATIBLE WITH DA VINCI XI</t>
  </si>
  <si>
    <t>MARYLAND BIPOLAR FORCEPS, COMPATIBLE WITH DA VINCI XI</t>
  </si>
  <si>
    <t>FENESTRATED BIPOLAR FORCEPS, COMPATIBLE WITH DA VINCI XI</t>
  </si>
  <si>
    <t>CURVED BIPOLAR DISSECTOR, COMPATIBLE WITH DA VINCI XI</t>
  </si>
  <si>
    <t>MICRO BIPOLAR FORCEPS, COMPATIBLE WITH DA VINCI XI</t>
  </si>
  <si>
    <t>LARGE CLIP APPLIER, COMPATIBLE WITH DA VINCI XI</t>
  </si>
  <si>
    <t>MEDIUM-LARGE CLIP APPLIER, COMPATIBLE WITH DA VINCI XI</t>
  </si>
  <si>
    <t>SMALL CLIP APPLIER, COMPATIBLE WITH DA VINCI XI</t>
  </si>
  <si>
    <t>LARGE NEEDLE DRIVER, COMPATIBLE WITH DA VINCI XI</t>
  </si>
  <si>
    <t>MEGA SUTURECUT NEEDLE DRIVER, COMPATIBLE WITH DA VINCI XI</t>
  </si>
  <si>
    <t>MEGA NEEDLE DRIVER, COMPATIBLE WITH DA VINCI XI</t>
  </si>
  <si>
    <t>LARGE SUTURECUT NEEDLE DRIVER, COMPATIBLE WITH DA VINCI XI</t>
  </si>
  <si>
    <t>PROGRASP FORCEPS, COMPATIBLE WITH DA VINCI XI</t>
  </si>
  <si>
    <t>TENACULUM FORCEPS, COMPATIBLE WITH DA VINCI XI</t>
  </si>
  <si>
    <t>LONG TIP FORCEPS, COMPATIBLE WITH DA VINCI XI</t>
  </si>
  <si>
    <t>TIP-UP FENESTRATED GRASPER, COMPATIBLE WITH DA VINCI XI</t>
  </si>
  <si>
    <t>SMALL GRASPING RETRACTOR (SMALL GRAPTOR), COMPATIBLE WITH DA VINCI XI</t>
  </si>
  <si>
    <t>CADIERE FORCEPS, COMPATIBLE WITH DA VINCI XI</t>
  </si>
  <si>
    <t>COBRA GRASPER, COMPATIBLE WITH DA VINCI XI </t>
  </si>
  <si>
    <t>POTTS SCISSORS, COMPATIBLE WITH DA VINCI XI</t>
  </si>
  <si>
    <t>ROUND TIP SCISSORS, COMPATIBLE WITH DA VINCI XI</t>
  </si>
  <si>
    <t>RESANO FORCEPS, COMPATIBLE WITH DA VINCI XI</t>
  </si>
  <si>
    <t>ATRIAL RETRACTOR, SHORT RIGHT, COMPATIBLE WITH DA VINCI XI</t>
  </si>
  <si>
    <t>DUAL BLADE RETRACTOR, COMPATIBLE WITH DA VINCI XI</t>
  </si>
  <si>
    <t>BLACK DIAMOND, MICRO FORCEPS, COMPATIBLE WITH DA VINCI XI</t>
  </si>
  <si>
    <t>CARDIAC PROBE GRASPER, COMPATIBLE WITH DA VINCI XI</t>
  </si>
  <si>
    <t>DEBAKEY FORCEPS, COMPATIBLE WITH DA VINCI XI</t>
  </si>
  <si>
    <t>HARMONIC ACE, CURVED SHEARS, COMPATIBLE WITH DA VINCI XI</t>
  </si>
  <si>
    <t>VESSEL SEALER EXTEND, COMPATIBLE WITH DA VINCI XI</t>
  </si>
  <si>
    <t>ENDOWRIST STAPLER 45 INSTRUMENT, COMPATIBLE WITH DA VINCI XI</t>
  </si>
  <si>
    <t>SUREFORM 60 INSTRUMENT, COMPATIBLE WITH DA VINCI XI, THIS PRODUCT REQUIRES SYSTEM SOFTWARE VERSION P8_D OR NEWER</t>
  </si>
  <si>
    <t>STAPLER SHEATH (BOX OF 10), COMPATIBLE WITH DA VINCI XI</t>
  </si>
  <si>
    <t>SUREFORM 60 WHITE RELOAD (2.5 MM, 6-ROW), COMPATIBLE WITH DA VINCI XI</t>
  </si>
  <si>
    <t>SUREFORM 60 BLUE RELOAD (3.5 MM, 6-ROW), COMPATIBLE WITH DA VINCI XI</t>
  </si>
  <si>
    <t>SUREFORM 60 GREEN RELOAD (4.3 MM, 6-ROW), COMPATIBLE WITH DA VINCI XI</t>
  </si>
  <si>
    <t>SUREFORM 60 BLACK RELOAD (4.6 MM, 6-ROW), COMPATIBLE WITH DA VINCI XI</t>
  </si>
  <si>
    <t>STAPLER 45 WHITE RELOAD (2.5 MM, 6-ROW), COMPATIBLE WITH DA VINCI XI</t>
  </si>
  <si>
    <t>STAPLER 45 BLUE RELOAD (3.5 MM, 6-ROW), COMPATIBLE WITH DA VINCI XI</t>
  </si>
  <si>
    <t>STAPLER 45 GREEN RELOAD (4.3 MM, 4-ROW), COMPATIBLE WITH DA VINCI XI</t>
  </si>
  <si>
    <t>12 MM AND STAPLER CANNULA (100 MM), COMPATIBLE WITH DA VINCI XI</t>
  </si>
  <si>
    <t>12 MM AND STAPLER BLUNT OBTURATOR, COMPATIBLE WITH DA VINCI XI</t>
  </si>
  <si>
    <t>12 MM AND STAPLER CANNULA, LONG (150 MM), COMPATIBLE WITH DA VINCI XI</t>
  </si>
  <si>
    <t>12 MM AND STAPLER BLUNT OBTURATOR, LONG, COMPATIBLE WITH DA VINCI XI</t>
  </si>
  <si>
    <t>12 MM AND STAPLER CANNULA SEAL (BOX OF 10), COMPATIBLE WITH DA VINCI XI</t>
  </si>
  <si>
    <t>12 - 8 MM REDUCER (BOX OF 6) COMPATIBLE, WITH DA VINCI XI</t>
  </si>
  <si>
    <t>12 MM AND STAPLER BLADELESS OBTURATOR, COMPATIBLE WITH DA VINCI XI</t>
  </si>
  <si>
    <t>12 MM AND STAPLER BLADELESS OBTURATOR, LONG, COMPATIBLE WITH DA VINCI XI</t>
  </si>
  <si>
    <t>ARM DRAPE, COMPATIBLE WITH DA VINCI XI</t>
  </si>
  <si>
    <t>COLUMN DRAPE, COMPATIBLE, WITH DA VINCI XI</t>
  </si>
  <si>
    <t>BLUE FIBER CABLE KIT, COMPATIBLE WITH DA VINCI XI</t>
  </si>
  <si>
    <t>5 MM - 8 MM CANNULA SEAL, COMPATIBLE WITH DA VINCI XI</t>
  </si>
  <si>
    <t>8 MM CANNULA, COMPATIBLE WITH DA VINCI XI</t>
  </si>
  <si>
    <t>8 MM CANNULA, LONG COMPATIBLE WITH DA VINCI XI</t>
  </si>
  <si>
    <t>8 MM FLARED/GROUNDED CANNULA, COMPATIBLE WITH DA VINCI XI</t>
  </si>
  <si>
    <t>8 MM BLUNT OBTURATOR, COMPATIBLE WITH DA VINCI XI</t>
  </si>
  <si>
    <t>8 MM BLUNT OBTURATOR, LONG COMPATIBLE WITH DA VINCI XI</t>
  </si>
  <si>
    <t>8 MM BLADELESS OBTURATOR (OPTICAL), COMPATIBLE WITH DA VINCI XI</t>
  </si>
  <si>
    <t>8 MM BLADELESS OBTURATOR, LONG (OPTICAL), COMPATIBLE WITH DA VINCI XI</t>
  </si>
  <si>
    <t>TIP COVER ACCESSORY, USED WITH MONOPOLAR CURVED SCISSORS, COMPATIBLE WITH DA VINCI XI/SI</t>
  </si>
  <si>
    <t>ENERGY ACTIVATION CABLE, COVIDIEN, FORCE TRIAD COMPATIBLE WITH DA VINCI</t>
  </si>
  <si>
    <t>ENERGY ACTIVATION CABLE, ETHICON, GEN 11, COMPATIBLE WITH DA VINCI XI</t>
  </si>
  <si>
    <t>MONOPOLAR ENERGY INSTRUMENT CORD (4 M), COMPATIBLE WITH DA VINCI XI</t>
  </si>
  <si>
    <t>BIPOLAR ENERGY INSTRUMENT CORD (5 M), COMPATIBLE WITH DA VINCI XI</t>
  </si>
  <si>
    <t>8 MM ENDOSCOPE, 0 DEGREE, COMPATIBLE WITH DA VINCI XI</t>
  </si>
  <si>
    <t>8 MM ENDOSCOPE, 30 DEGREE, COMPATIBLE WITH DA VINCI XI</t>
  </si>
  <si>
    <t>8 MM ENDOSCOPE STERILIZATION TRAY, COMPATIBLE WITH DA VINCI XI</t>
  </si>
  <si>
    <t>TRAY DAVINCI XI PROCEDURE 6 INSTRUMENTS, COMPATIBLE WITH DA VINCI XI</t>
  </si>
  <si>
    <t>TRAY DAVINCI XI SINGLE STAPLER AND ACCESSORY, COMPATIBLE WITH DA VINCI XI</t>
  </si>
  <si>
    <t>MONOPOLAR CURVED SCISSOR (HOT SHEARS), COMPATIBLE WITH DA VINCI SI, REQUIRES TIP COVER ACCESSORY</t>
  </si>
  <si>
    <t>PERMANENT CAUTERY HOOK, COMPATIBLE WITH DA VINCI SI</t>
  </si>
  <si>
    <t>MARYLAND BIPOLAR FORCEPS, COMPATIBLE WITH DA VINCI SI</t>
  </si>
  <si>
    <t>FENESTRATED BIPOLAR FORCEPS, COMPATIBLE WITH DA VINCI SI</t>
  </si>
  <si>
    <t>CURVED BIPOLAR DISSECTOR, COMPATIBLE WITH DA VINCI SI</t>
  </si>
  <si>
    <t>HARMONIC ACE CURVED SHEARS, COMPATIBLE WITH DA VINCI SI</t>
  </si>
  <si>
    <t>PROGRASP FORCEPS, COMPATIBLE WITH DA VINCI SI</t>
  </si>
  <si>
    <t>TENACULUM FORCEPS, COMPATIBLE WITH DA VINCI SI</t>
  </si>
  <si>
    <t>DEBAKEY FORCEPS MONOPOLAR, COMPATIBLE WITH DA VINCI SI</t>
  </si>
  <si>
    <t>COBRA GRASPER, COMPATIBLE WITH DA VINCI SI</t>
  </si>
  <si>
    <t>DOUBLE FENESTRATED GRASPER, COMPATIBLE WITH DA VINCI SI</t>
  </si>
  <si>
    <t>LARGE NEEDLE DRIVER, COMPATIBLE WITH DA VINCI SI</t>
  </si>
  <si>
    <t>LARGE CLIP APPLIER, COMPATIBLE WITH DA VINCI SI</t>
  </si>
  <si>
    <t>MEDIUM-LARGE CLIP APPLIER, COMPATIBLE WITH DA VINCI SI</t>
  </si>
  <si>
    <t>SMALL CLIP APPLIER, COMPATIBLE WITH DA VINCI SI</t>
  </si>
  <si>
    <t>ROUND TIP SCISSORS, COMPATIBLE WITH DA VINCI SI</t>
  </si>
  <si>
    <t>8 MM CANNULA SEAL (10/12 MM CANNULA SEAL), COMPATIBLE WITH DA VINCI SI</t>
  </si>
  <si>
    <t>8 MM INSTRUMENT CANNULA, COMPATIBLE WITH DA VINCI SI</t>
  </si>
  <si>
    <t>8 MM CANNULA WITH OUTLET, COMPATIBLE WITH DA VINCI SI</t>
  </si>
  <si>
    <t>8 MM INSTRUMENT CANNULA, LONG, COMPATIBLE WITH DA VINCI SI</t>
  </si>
  <si>
    <t>8 MM CANNULA WITH OUTLET, LONG, COMPATIBLE WITH DA VINCI SI</t>
  </si>
  <si>
    <t>8 MM BLUNT OBTURATOR COMPATIBLE WITH DA VINCI SI</t>
  </si>
  <si>
    <t>8 MM BLUNT OBTURATOR, LONG, COMPATIBLE WITH DA VINCI SI</t>
  </si>
  <si>
    <t>8 MM BLADELESS OBTURATOR (DISPOSABLE), COMPATIBLE WITH DA VINCI SI</t>
  </si>
  <si>
    <t>8 MM BLADELESS OBTURATOR, LONG, (DISPOSABLE) COMPATIBLE WITH DA VINCI SI</t>
  </si>
  <si>
    <t>HARMONIC ACE CURVED SHEARS INSERT, COMPATIBLE WITH DA VINCI SI</t>
  </si>
  <si>
    <t>DISPOSABLE ACCESSORY KIT, 3-ARM, COMPATIBLE WITH DA VINCI SI</t>
  </si>
  <si>
    <t>DISPOSABLE ACCESSORY KIT, 4-ARM, COMPATIBLE WITH DA VINCI SI</t>
  </si>
  <si>
    <t>INSTRUMENT ARM DRAPE, COMPATIBLE WITH DA VINCI SI</t>
  </si>
  <si>
    <t>CAMERA HEAD DRAPE, COMPATIBLE WITH DA VINCI SI</t>
  </si>
  <si>
    <t>CAMERA ARM DRAPE, COMPATIBLE WITH DA VINCI 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</si>
</sst>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;[Red]0"/>
    <numFmt numFmtId="166" formatCode="#,##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</cellStyleXfs>
  <cellXfs count="40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3" fontId="0" fillId="0" borderId="0" xfId="0" applyNumberFormat="1" applyAlignment="1" applyProtection="1">
      <alignment horizontal="center" vertical="center" wrapText="1"/>
      <protection locked="0"/>
    </xf>
    <xf numFmtId="4" fontId="0" fillId="0" borderId="0" xfId="0" applyNumberForma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164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8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8" fillId="2" borderId="1" xfId="2" applyNumberFormat="1" applyFont="1" applyFill="1" applyBorder="1" applyAlignment="1">
      <alignment horizontal="center" vertical="center" wrapText="1"/>
    </xf>
    <xf numFmtId="10" fontId="8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8" fillId="2" borderId="2" xfId="2" applyNumberFormat="1" applyFont="1" applyFill="1" applyBorder="1" applyAlignment="1" applyProtection="1">
      <alignment horizontal="center" vertical="center" wrapText="1"/>
      <protection locked="0"/>
    </xf>
    <xf numFmtId="49" fontId="10" fillId="0" borderId="3" xfId="2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vertical="center"/>
      <protection locked="0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165" fontId="10" fillId="0" borderId="3" xfId="0" applyNumberFormat="1" applyFont="1" applyBorder="1" applyAlignment="1" applyProtection="1">
      <alignment horizontal="center" vertical="center" wrapText="1"/>
      <protection locked="0"/>
    </xf>
    <xf numFmtId="166" fontId="11" fillId="0" borderId="3" xfId="0" applyNumberFormat="1" applyFont="1" applyBorder="1" applyAlignment="1" applyProtection="1">
      <alignment horizontal="center" vertical="center"/>
      <protection locked="0"/>
    </xf>
    <xf numFmtId="4" fontId="10" fillId="0" borderId="3" xfId="0" applyNumberFormat="1" applyFont="1" applyBorder="1" applyAlignment="1">
      <alignment horizontal="center" vertical="center" wrapText="1"/>
    </xf>
    <xf numFmtId="10" fontId="10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3" xfId="2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 vertical="center"/>
    </xf>
    <xf numFmtId="10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10" fontId="7" fillId="0" borderId="3" xfId="0" applyNumberFormat="1" applyFont="1" applyBorder="1" applyAlignment="1" applyProtection="1">
      <alignment horizontal="center" vertical="center"/>
      <protection locked="0"/>
    </xf>
    <xf numFmtId="4" fontId="7" fillId="0" borderId="3" xfId="0" applyNumberFormat="1" applyFont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9" fillId="0" borderId="3" xfId="4" applyNumberFormat="1" applyFont="1" applyFill="1" applyBorder="1" applyAlignment="1">
      <alignment horizontal="center" vertical="center"/>
    </xf>
    <xf numFmtId="3" fontId="9" fillId="0" borderId="3" xfId="4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5" xfId="4" xr:uid="{AC89C8EF-8D36-4D46-AEFE-286B9BED7AAB}"/>
    <cellStyle name="Normal 7" xfId="3" xr:uid="{8DDC72AA-570F-40E3-9ABA-B65619CE504C}"/>
    <cellStyle name="Normal_Sheet1" xfId="2" xr:uid="{1954C30A-C8B0-47DA-9BAC-55F9CE0BF6B2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8A39A-B6F8-4186-BBA4-47B0A8EBB3AC}">
  <dimension ref="A1:AA105"/>
  <sheetViews>
    <sheetView tabSelected="1" zoomScale="85" zoomScaleNormal="85" workbookViewId="0">
      <selection activeCell="C6" sqref="C6"/>
    </sheetView>
  </sheetViews>
  <sheetFormatPr defaultColWidth="12.26953125" defaultRowHeight="28.5" customHeight="1" x14ac:dyDescent="0.35"/>
  <cols>
    <col min="1" max="1" width="6.90625" style="7" customWidth="1"/>
    <col min="2" max="2" width="19.54296875" style="7" customWidth="1"/>
    <col min="3" max="3" width="62.08984375" style="7" customWidth="1"/>
    <col min="4" max="16384" width="12.26953125" style="7"/>
  </cols>
  <sheetData>
    <row r="1" spans="1:27" ht="28.5" customHeight="1" x14ac:dyDescent="0.35">
      <c r="A1" s="12" t="s">
        <v>0</v>
      </c>
      <c r="B1" s="12" t="s">
        <v>1</v>
      </c>
      <c r="C1" s="12" t="s">
        <v>2</v>
      </c>
      <c r="D1" s="12" t="s">
        <v>3</v>
      </c>
      <c r="E1" s="13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4" t="s">
        <v>13</v>
      </c>
      <c r="O1" s="15" t="s">
        <v>14</v>
      </c>
      <c r="P1" s="15" t="s">
        <v>15</v>
      </c>
      <c r="Q1" s="16" t="s">
        <v>16</v>
      </c>
      <c r="R1" s="17" t="s">
        <v>17</v>
      </c>
      <c r="S1" s="18" t="s">
        <v>18</v>
      </c>
      <c r="T1" s="18" t="s">
        <v>19</v>
      </c>
      <c r="U1" s="18" t="s">
        <v>20</v>
      </c>
      <c r="V1" s="18" t="s">
        <v>21</v>
      </c>
    </row>
    <row r="2" spans="1:27" ht="28.5" customHeight="1" x14ac:dyDescent="0.35">
      <c r="A2" s="33">
        <v>1</v>
      </c>
      <c r="B2" s="34">
        <v>4229621000400</v>
      </c>
      <c r="C2" s="35" t="s">
        <v>95</v>
      </c>
      <c r="D2" s="36" t="s">
        <v>24</v>
      </c>
      <c r="E2" s="36">
        <v>5</v>
      </c>
      <c r="F2" s="19"/>
      <c r="G2" s="20"/>
      <c r="H2" s="19"/>
      <c r="I2" s="21"/>
      <c r="J2" s="19"/>
      <c r="K2" s="22"/>
      <c r="L2" s="21"/>
      <c r="M2" s="21"/>
      <c r="N2" s="23"/>
      <c r="O2" s="23"/>
      <c r="P2" s="21"/>
      <c r="Q2" s="24">
        <f>N2*O2</f>
        <v>0</v>
      </c>
      <c r="R2" s="25"/>
      <c r="S2" s="26"/>
      <c r="T2" s="26"/>
      <c r="U2" s="26"/>
      <c r="V2" s="26"/>
    </row>
    <row r="3" spans="1:27" ht="28.5" customHeight="1" x14ac:dyDescent="0.35">
      <c r="A3" s="33">
        <v>2</v>
      </c>
      <c r="B3" s="34">
        <v>4229620300300</v>
      </c>
      <c r="C3" s="35" t="s">
        <v>96</v>
      </c>
      <c r="D3" s="36" t="s">
        <v>24</v>
      </c>
      <c r="E3" s="37">
        <v>15</v>
      </c>
      <c r="F3" s="27"/>
      <c r="G3" s="27"/>
      <c r="H3" s="27"/>
      <c r="I3" s="27"/>
      <c r="J3" s="27"/>
      <c r="K3" s="27"/>
      <c r="L3" s="27"/>
      <c r="M3" s="27"/>
      <c r="N3" s="23"/>
      <c r="O3" s="23"/>
      <c r="P3" s="27"/>
      <c r="Q3" s="24">
        <f t="shared" ref="Q3:Q49" si="0">N3*O3</f>
        <v>0</v>
      </c>
      <c r="R3" s="28"/>
      <c r="S3" s="27"/>
      <c r="T3" s="29"/>
      <c r="U3" s="29"/>
      <c r="V3" s="29"/>
    </row>
    <row r="4" spans="1:27" ht="28.5" customHeight="1" x14ac:dyDescent="0.35">
      <c r="A4" s="33">
        <v>3</v>
      </c>
      <c r="B4" s="34">
        <v>4229620401500</v>
      </c>
      <c r="C4" s="35" t="s">
        <v>97</v>
      </c>
      <c r="D4" s="36" t="s">
        <v>24</v>
      </c>
      <c r="E4" s="37">
        <v>15</v>
      </c>
      <c r="F4" s="27"/>
      <c r="G4" s="27"/>
      <c r="H4" s="27"/>
      <c r="I4" s="27"/>
      <c r="J4" s="27"/>
      <c r="K4" s="27"/>
      <c r="L4" s="27"/>
      <c r="M4" s="27"/>
      <c r="N4" s="23"/>
      <c r="O4" s="23"/>
      <c r="P4" s="27"/>
      <c r="Q4" s="24">
        <f t="shared" si="0"/>
        <v>0</v>
      </c>
      <c r="R4" s="28"/>
      <c r="S4" s="27"/>
      <c r="T4" s="29"/>
      <c r="U4" s="29"/>
      <c r="V4" s="29"/>
    </row>
    <row r="5" spans="1:27" ht="28.5" customHeight="1" x14ac:dyDescent="0.35">
      <c r="A5" s="33">
        <v>4</v>
      </c>
      <c r="B5" s="34">
        <v>4229620401600</v>
      </c>
      <c r="C5" s="35" t="s">
        <v>98</v>
      </c>
      <c r="D5" s="36" t="s">
        <v>24</v>
      </c>
      <c r="E5" s="37">
        <v>6</v>
      </c>
      <c r="F5" s="27"/>
      <c r="G5" s="27"/>
      <c r="H5" s="27"/>
      <c r="I5" s="27"/>
      <c r="J5" s="27"/>
      <c r="K5" s="27"/>
      <c r="L5" s="27"/>
      <c r="M5" s="27"/>
      <c r="N5" s="23"/>
      <c r="O5" s="23"/>
      <c r="P5" s="27"/>
      <c r="Q5" s="24">
        <f t="shared" si="0"/>
        <v>0</v>
      </c>
      <c r="R5" s="28"/>
      <c r="S5" s="27"/>
      <c r="T5" s="29"/>
      <c r="U5" s="29"/>
      <c r="V5" s="29"/>
    </row>
    <row r="6" spans="1:27" ht="28.5" customHeight="1" x14ac:dyDescent="0.35">
      <c r="A6" s="33">
        <v>5</v>
      </c>
      <c r="B6" s="34">
        <v>4229620200100</v>
      </c>
      <c r="C6" s="35" t="s">
        <v>99</v>
      </c>
      <c r="D6" s="36" t="s">
        <v>24</v>
      </c>
      <c r="E6" s="37">
        <v>4</v>
      </c>
      <c r="F6" s="27"/>
      <c r="G6" s="27"/>
      <c r="H6" s="27"/>
      <c r="I6" s="27"/>
      <c r="J6" s="27"/>
      <c r="K6" s="27"/>
      <c r="L6" s="27"/>
      <c r="M6" s="27"/>
      <c r="N6" s="23"/>
      <c r="O6" s="23"/>
      <c r="P6" s="27"/>
      <c r="Q6" s="24">
        <f t="shared" si="0"/>
        <v>0</v>
      </c>
      <c r="R6" s="28"/>
      <c r="S6" s="27"/>
      <c r="T6" s="29"/>
      <c r="U6" s="29"/>
      <c r="V6" s="29"/>
    </row>
    <row r="7" spans="1:27" ht="28.5" customHeight="1" x14ac:dyDescent="0.35">
      <c r="A7" s="33">
        <v>6</v>
      </c>
      <c r="B7" s="34">
        <v>4229621100100</v>
      </c>
      <c r="C7" s="35" t="s">
        <v>100</v>
      </c>
      <c r="D7" s="36" t="s">
        <v>24</v>
      </c>
      <c r="E7" s="37">
        <v>10</v>
      </c>
      <c r="F7" s="30"/>
      <c r="G7" s="30"/>
      <c r="H7" s="30"/>
      <c r="I7" s="30"/>
      <c r="J7" s="30"/>
      <c r="K7" s="30"/>
      <c r="L7" s="30"/>
      <c r="M7" s="30"/>
      <c r="N7" s="30"/>
      <c r="O7" s="29"/>
      <c r="P7" s="29"/>
      <c r="Q7" s="24">
        <f t="shared" si="0"/>
        <v>0</v>
      </c>
      <c r="R7" s="31"/>
      <c r="S7" s="30"/>
      <c r="T7" s="29"/>
      <c r="U7" s="29"/>
      <c r="V7" s="29"/>
      <c r="Y7" s="10"/>
      <c r="Z7" s="11"/>
      <c r="AA7" s="9"/>
    </row>
    <row r="8" spans="1:27" ht="28.5" customHeight="1" x14ac:dyDescent="0.35">
      <c r="A8" s="33">
        <v>7</v>
      </c>
      <c r="B8" s="34">
        <v>4229620401900</v>
      </c>
      <c r="C8" s="35" t="s">
        <v>101</v>
      </c>
      <c r="D8" s="36" t="s">
        <v>24</v>
      </c>
      <c r="E8" s="37">
        <v>5</v>
      </c>
      <c r="F8" s="30"/>
      <c r="G8" s="30"/>
      <c r="H8" s="30"/>
      <c r="I8" s="30"/>
      <c r="J8" s="30"/>
      <c r="K8" s="30"/>
      <c r="L8" s="30"/>
      <c r="M8" s="30"/>
      <c r="N8" s="30"/>
      <c r="O8" s="32"/>
      <c r="P8" s="30"/>
      <c r="Q8" s="24">
        <f t="shared" si="0"/>
        <v>0</v>
      </c>
      <c r="R8" s="31"/>
      <c r="S8" s="30"/>
      <c r="T8" s="29"/>
      <c r="U8" s="29"/>
      <c r="V8" s="29"/>
      <c r="Y8" s="9"/>
      <c r="Z8" s="9"/>
      <c r="AA8" s="9"/>
    </row>
    <row r="9" spans="1:27" ht="28.5" customHeight="1" x14ac:dyDescent="0.35">
      <c r="A9" s="33">
        <v>8</v>
      </c>
      <c r="B9" s="34">
        <v>4229620402000</v>
      </c>
      <c r="C9" s="35" t="s">
        <v>102</v>
      </c>
      <c r="D9" s="36" t="s">
        <v>24</v>
      </c>
      <c r="E9" s="37">
        <v>2</v>
      </c>
      <c r="F9" s="30"/>
      <c r="G9" s="30"/>
      <c r="H9" s="30"/>
      <c r="I9" s="30"/>
      <c r="J9" s="30"/>
      <c r="K9" s="30"/>
      <c r="L9" s="30"/>
      <c r="M9" s="30"/>
      <c r="N9" s="30"/>
      <c r="O9" s="32"/>
      <c r="P9" s="30"/>
      <c r="Q9" s="24">
        <f t="shared" si="0"/>
        <v>0</v>
      </c>
      <c r="R9" s="31"/>
      <c r="S9" s="30"/>
      <c r="T9" s="29"/>
      <c r="U9" s="29"/>
      <c r="V9" s="29"/>
      <c r="Y9" s="9"/>
      <c r="Z9" s="9"/>
      <c r="AA9" s="9"/>
    </row>
    <row r="10" spans="1:27" ht="28.5" customHeight="1" x14ac:dyDescent="0.35">
      <c r="A10" s="33">
        <v>9</v>
      </c>
      <c r="B10" s="34">
        <v>4229620402200</v>
      </c>
      <c r="C10" s="35" t="s">
        <v>103</v>
      </c>
      <c r="D10" s="36" t="s">
        <v>24</v>
      </c>
      <c r="E10" s="37">
        <v>2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4">
        <f t="shared" si="0"/>
        <v>0</v>
      </c>
      <c r="R10" s="29"/>
      <c r="S10" s="29"/>
      <c r="T10" s="29"/>
      <c r="U10" s="29"/>
      <c r="V10" s="29"/>
    </row>
    <row r="11" spans="1:27" ht="28.5" customHeight="1" x14ac:dyDescent="0.35">
      <c r="A11" s="33">
        <v>10</v>
      </c>
      <c r="B11" s="34">
        <v>4229620402500</v>
      </c>
      <c r="C11" s="35" t="s">
        <v>104</v>
      </c>
      <c r="D11" s="36" t="s">
        <v>24</v>
      </c>
      <c r="E11" s="37">
        <v>2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4">
        <f t="shared" si="0"/>
        <v>0</v>
      </c>
      <c r="R11" s="29"/>
      <c r="S11" s="29"/>
      <c r="T11" s="29"/>
      <c r="U11" s="29"/>
      <c r="V11" s="29"/>
    </row>
    <row r="12" spans="1:27" ht="28.5" customHeight="1" x14ac:dyDescent="0.35">
      <c r="A12" s="33">
        <v>11</v>
      </c>
      <c r="B12" s="34">
        <v>4229620402600</v>
      </c>
      <c r="C12" s="35" t="s">
        <v>105</v>
      </c>
      <c r="D12" s="36" t="s">
        <v>24</v>
      </c>
      <c r="E12" s="37">
        <v>5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4">
        <f t="shared" si="0"/>
        <v>0</v>
      </c>
      <c r="R12" s="29"/>
      <c r="S12" s="29"/>
      <c r="T12" s="29"/>
      <c r="U12" s="29"/>
      <c r="V12" s="29"/>
    </row>
    <row r="13" spans="1:27" ht="28.5" customHeight="1" x14ac:dyDescent="0.35">
      <c r="A13" s="33">
        <v>12</v>
      </c>
      <c r="B13" s="34">
        <v>4229620700400</v>
      </c>
      <c r="C13" s="35" t="s">
        <v>106</v>
      </c>
      <c r="D13" s="36" t="s">
        <v>24</v>
      </c>
      <c r="E13" s="37">
        <v>21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4">
        <f t="shared" si="0"/>
        <v>0</v>
      </c>
      <c r="R13" s="29"/>
      <c r="S13" s="29"/>
      <c r="T13" s="29"/>
      <c r="U13" s="29"/>
      <c r="V13" s="29"/>
    </row>
    <row r="14" spans="1:27" ht="28.5" customHeight="1" x14ac:dyDescent="0.35">
      <c r="A14" s="33">
        <v>13</v>
      </c>
      <c r="B14" s="34">
        <v>4229620100300</v>
      </c>
      <c r="C14" s="35" t="s">
        <v>107</v>
      </c>
      <c r="D14" s="36" t="s">
        <v>24</v>
      </c>
      <c r="E14" s="37">
        <v>27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4">
        <f t="shared" si="0"/>
        <v>0</v>
      </c>
      <c r="R14" s="29"/>
      <c r="S14" s="29"/>
      <c r="T14" s="29"/>
      <c r="U14" s="29"/>
      <c r="V14" s="29"/>
    </row>
    <row r="15" spans="1:27" ht="28.5" customHeight="1" x14ac:dyDescent="0.35">
      <c r="A15" s="33">
        <v>14</v>
      </c>
      <c r="B15" s="34">
        <v>4229620100400</v>
      </c>
      <c r="C15" s="35" t="s">
        <v>108</v>
      </c>
      <c r="D15" s="36" t="s">
        <v>24</v>
      </c>
      <c r="E15" s="37">
        <v>6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4">
        <f t="shared" si="0"/>
        <v>0</v>
      </c>
      <c r="R15" s="29"/>
      <c r="S15" s="29"/>
      <c r="T15" s="29"/>
      <c r="U15" s="29"/>
      <c r="V15" s="29"/>
    </row>
    <row r="16" spans="1:27" ht="28.5" customHeight="1" x14ac:dyDescent="0.35">
      <c r="A16" s="33">
        <v>15</v>
      </c>
      <c r="B16" s="34">
        <v>4229620100500</v>
      </c>
      <c r="C16" s="35" t="s">
        <v>109</v>
      </c>
      <c r="D16" s="36" t="s">
        <v>24</v>
      </c>
      <c r="E16" s="37">
        <v>2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4">
        <f t="shared" si="0"/>
        <v>0</v>
      </c>
      <c r="R16" s="29"/>
      <c r="S16" s="29"/>
      <c r="T16" s="29"/>
      <c r="U16" s="29"/>
      <c r="V16" s="29"/>
    </row>
    <row r="17" spans="1:22" ht="28.5" customHeight="1" x14ac:dyDescent="0.35">
      <c r="A17" s="33">
        <v>16</v>
      </c>
      <c r="B17" s="34">
        <v>4229621000600</v>
      </c>
      <c r="C17" s="35" t="s">
        <v>110</v>
      </c>
      <c r="D17" s="36" t="s">
        <v>24</v>
      </c>
      <c r="E17" s="37">
        <v>2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4">
        <f t="shared" si="0"/>
        <v>0</v>
      </c>
      <c r="R17" s="29"/>
      <c r="S17" s="29"/>
      <c r="T17" s="29"/>
      <c r="U17" s="29"/>
      <c r="V17" s="29"/>
    </row>
    <row r="18" spans="1:22" ht="28.5" customHeight="1" x14ac:dyDescent="0.35">
      <c r="A18" s="33">
        <v>17</v>
      </c>
      <c r="B18" s="34">
        <v>4229621201600</v>
      </c>
      <c r="C18" s="35" t="s">
        <v>111</v>
      </c>
      <c r="D18" s="36" t="s">
        <v>24</v>
      </c>
      <c r="E18" s="34">
        <v>200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4">
        <f t="shared" si="0"/>
        <v>0</v>
      </c>
      <c r="R18" s="29"/>
      <c r="S18" s="29"/>
      <c r="T18" s="29"/>
      <c r="U18" s="29"/>
      <c r="V18" s="29"/>
    </row>
    <row r="19" spans="1:22" ht="28.5" customHeight="1" x14ac:dyDescent="0.35">
      <c r="A19" s="33">
        <v>18</v>
      </c>
      <c r="B19" s="34">
        <v>4229621201700</v>
      </c>
      <c r="C19" s="35" t="s">
        <v>112</v>
      </c>
      <c r="D19" s="36" t="s">
        <v>24</v>
      </c>
      <c r="E19" s="36">
        <v>12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4">
        <f t="shared" si="0"/>
        <v>0</v>
      </c>
      <c r="R19" s="29"/>
      <c r="S19" s="29"/>
      <c r="T19" s="29"/>
      <c r="U19" s="29"/>
      <c r="V19" s="29"/>
    </row>
    <row r="20" spans="1:22" ht="28.5" customHeight="1" x14ac:dyDescent="0.35">
      <c r="A20" s="33">
        <v>19</v>
      </c>
      <c r="B20" s="34">
        <v>4229621201800</v>
      </c>
      <c r="C20" s="35" t="s">
        <v>113</v>
      </c>
      <c r="D20" s="36" t="s">
        <v>24</v>
      </c>
      <c r="E20" s="36">
        <v>3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4">
        <f t="shared" si="0"/>
        <v>0</v>
      </c>
      <c r="R20" s="29"/>
      <c r="S20" s="29"/>
      <c r="T20" s="29"/>
      <c r="U20" s="29"/>
      <c r="V20" s="29"/>
    </row>
    <row r="21" spans="1:22" ht="28.5" customHeight="1" x14ac:dyDescent="0.35">
      <c r="A21" s="33">
        <v>20</v>
      </c>
      <c r="B21" s="34">
        <v>4229621201900</v>
      </c>
      <c r="C21" s="35" t="s">
        <v>114</v>
      </c>
      <c r="D21" s="36" t="s">
        <v>24</v>
      </c>
      <c r="E21" s="36">
        <v>12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4">
        <f t="shared" si="0"/>
        <v>0</v>
      </c>
      <c r="R21" s="29"/>
      <c r="S21" s="29"/>
      <c r="T21" s="29"/>
      <c r="U21" s="29"/>
      <c r="V21" s="29"/>
    </row>
    <row r="22" spans="1:22" ht="28.5" customHeight="1" x14ac:dyDescent="0.35">
      <c r="A22" s="33">
        <v>21</v>
      </c>
      <c r="B22" s="34">
        <v>4229621202000</v>
      </c>
      <c r="C22" s="35" t="s">
        <v>115</v>
      </c>
      <c r="D22" s="36" t="s">
        <v>24</v>
      </c>
      <c r="E22" s="36">
        <v>3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4">
        <f t="shared" si="0"/>
        <v>0</v>
      </c>
      <c r="R22" s="29"/>
      <c r="S22" s="29"/>
      <c r="T22" s="29"/>
      <c r="U22" s="29"/>
      <c r="V22" s="29"/>
    </row>
    <row r="23" spans="1:22" ht="28.5" customHeight="1" x14ac:dyDescent="0.35">
      <c r="A23" s="33">
        <v>22</v>
      </c>
      <c r="B23" s="34">
        <v>4229621202200</v>
      </c>
      <c r="C23" s="35" t="s">
        <v>116</v>
      </c>
      <c r="D23" s="36" t="s">
        <v>24</v>
      </c>
      <c r="E23" s="36">
        <v>3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4">
        <f t="shared" si="0"/>
        <v>0</v>
      </c>
      <c r="R23" s="29"/>
      <c r="S23" s="29"/>
      <c r="T23" s="29"/>
      <c r="U23" s="29"/>
      <c r="V23" s="29"/>
    </row>
    <row r="24" spans="1:22" ht="28.5" customHeight="1" x14ac:dyDescent="0.35">
      <c r="A24" s="33">
        <v>23</v>
      </c>
      <c r="B24" s="34">
        <v>4229621202300</v>
      </c>
      <c r="C24" s="35" t="s">
        <v>117</v>
      </c>
      <c r="D24" s="36" t="s">
        <v>24</v>
      </c>
      <c r="E24" s="36">
        <v>3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4">
        <f t="shared" si="0"/>
        <v>0</v>
      </c>
      <c r="R24" s="29"/>
      <c r="S24" s="29"/>
      <c r="T24" s="29"/>
      <c r="U24" s="29"/>
      <c r="V24" s="29"/>
    </row>
    <row r="25" spans="1:22" ht="28.5" customHeight="1" x14ac:dyDescent="0.35">
      <c r="A25" s="33">
        <v>24</v>
      </c>
      <c r="B25" s="34">
        <v>4229621202400</v>
      </c>
      <c r="C25" s="35" t="s">
        <v>118</v>
      </c>
      <c r="D25" s="36" t="s">
        <v>24</v>
      </c>
      <c r="E25" s="36">
        <v>150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4">
        <f t="shared" si="0"/>
        <v>0</v>
      </c>
      <c r="R25" s="29"/>
      <c r="S25" s="29"/>
      <c r="T25" s="29"/>
      <c r="U25" s="29"/>
      <c r="V25" s="29"/>
    </row>
    <row r="26" spans="1:22" ht="28.5" customHeight="1" x14ac:dyDescent="0.35">
      <c r="A26" s="33">
        <v>25</v>
      </c>
      <c r="B26" s="34">
        <v>4229621202500</v>
      </c>
      <c r="C26" s="35" t="s">
        <v>119</v>
      </c>
      <c r="D26" s="36" t="s">
        <v>24</v>
      </c>
      <c r="E26" s="36">
        <v>120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4">
        <f t="shared" si="0"/>
        <v>0</v>
      </c>
      <c r="R26" s="29"/>
      <c r="S26" s="29"/>
      <c r="T26" s="29"/>
      <c r="U26" s="29"/>
      <c r="V26" s="29"/>
    </row>
    <row r="27" spans="1:22" ht="28.5" customHeight="1" x14ac:dyDescent="0.35">
      <c r="A27" s="33">
        <v>26</v>
      </c>
      <c r="B27" s="34">
        <v>4229621100200</v>
      </c>
      <c r="C27" s="35" t="s">
        <v>120</v>
      </c>
      <c r="D27" s="36" t="s">
        <v>24</v>
      </c>
      <c r="E27" s="36">
        <v>85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4">
        <f t="shared" si="0"/>
        <v>0</v>
      </c>
      <c r="R27" s="29"/>
      <c r="S27" s="29"/>
      <c r="T27" s="29"/>
      <c r="U27" s="29"/>
      <c r="V27" s="29"/>
    </row>
    <row r="28" spans="1:22" ht="28.5" customHeight="1" x14ac:dyDescent="0.35">
      <c r="A28" s="33">
        <v>27</v>
      </c>
      <c r="B28" s="34">
        <v>4229620000400</v>
      </c>
      <c r="C28" s="35" t="s">
        <v>121</v>
      </c>
      <c r="D28" s="36" t="s">
        <v>24</v>
      </c>
      <c r="E28" s="37">
        <v>50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4">
        <f t="shared" si="0"/>
        <v>0</v>
      </c>
      <c r="R28" s="29"/>
      <c r="S28" s="29"/>
      <c r="T28" s="29"/>
      <c r="U28" s="29"/>
      <c r="V28" s="29"/>
    </row>
    <row r="29" spans="1:22" ht="28.5" customHeight="1" x14ac:dyDescent="0.35">
      <c r="A29" s="33">
        <v>28</v>
      </c>
      <c r="B29" s="34">
        <v>4229620000500</v>
      </c>
      <c r="C29" s="35" t="s">
        <v>122</v>
      </c>
      <c r="D29" s="36" t="s">
        <v>24</v>
      </c>
      <c r="E29" s="37">
        <v>60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4">
        <f t="shared" si="0"/>
        <v>0</v>
      </c>
      <c r="R29" s="29"/>
      <c r="S29" s="29"/>
      <c r="T29" s="29"/>
      <c r="U29" s="29"/>
      <c r="V29" s="29"/>
    </row>
    <row r="30" spans="1:22" ht="28.5" customHeight="1" x14ac:dyDescent="0.35">
      <c r="A30" s="33">
        <v>29</v>
      </c>
      <c r="B30" s="34">
        <v>4229541504300</v>
      </c>
      <c r="C30" s="35" t="s">
        <v>123</v>
      </c>
      <c r="D30" s="36" t="s">
        <v>24</v>
      </c>
      <c r="E30" s="37">
        <v>560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4">
        <f t="shared" si="0"/>
        <v>0</v>
      </c>
      <c r="R30" s="29"/>
      <c r="S30" s="29"/>
      <c r="T30" s="29"/>
      <c r="U30" s="29"/>
      <c r="V30" s="29"/>
    </row>
    <row r="31" spans="1:22" ht="28.5" customHeight="1" x14ac:dyDescent="0.35">
      <c r="A31" s="33">
        <v>30</v>
      </c>
      <c r="B31" s="34">
        <v>4229541504400</v>
      </c>
      <c r="C31" s="35" t="s">
        <v>124</v>
      </c>
      <c r="D31" s="36" t="s">
        <v>24</v>
      </c>
      <c r="E31" s="37">
        <v>60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4">
        <f t="shared" si="0"/>
        <v>0</v>
      </c>
      <c r="R31" s="29"/>
      <c r="S31" s="29"/>
      <c r="T31" s="29"/>
      <c r="U31" s="29"/>
      <c r="V31" s="29"/>
    </row>
    <row r="32" spans="1:22" ht="28.5" customHeight="1" x14ac:dyDescent="0.35">
      <c r="A32" s="33">
        <v>31</v>
      </c>
      <c r="B32" s="34">
        <v>4229541504500</v>
      </c>
      <c r="C32" s="35" t="s">
        <v>125</v>
      </c>
      <c r="D32" s="36" t="s">
        <v>24</v>
      </c>
      <c r="E32" s="37">
        <v>60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4">
        <f t="shared" si="0"/>
        <v>0</v>
      </c>
      <c r="R32" s="29"/>
      <c r="S32" s="29"/>
      <c r="T32" s="29"/>
      <c r="U32" s="29"/>
      <c r="V32" s="29"/>
    </row>
    <row r="33" spans="1:22" ht="28.5" customHeight="1" x14ac:dyDescent="0.35">
      <c r="A33" s="33">
        <v>32</v>
      </c>
      <c r="B33" s="34">
        <v>4229621000300</v>
      </c>
      <c r="C33" s="35" t="s">
        <v>85</v>
      </c>
      <c r="D33" s="36" t="s">
        <v>24</v>
      </c>
      <c r="E33" s="37">
        <v>1600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4">
        <f t="shared" si="0"/>
        <v>0</v>
      </c>
      <c r="R33" s="29"/>
      <c r="S33" s="29"/>
      <c r="T33" s="29"/>
      <c r="U33" s="29"/>
      <c r="V33" s="29"/>
    </row>
    <row r="34" spans="1:22" ht="28.5" customHeight="1" x14ac:dyDescent="0.35">
      <c r="A34" s="33">
        <v>33</v>
      </c>
      <c r="B34" s="34">
        <v>4229621000000</v>
      </c>
      <c r="C34" s="35" t="s">
        <v>25</v>
      </c>
      <c r="D34" s="36" t="s">
        <v>24</v>
      </c>
      <c r="E34" s="38">
        <v>125</v>
      </c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4">
        <f t="shared" si="0"/>
        <v>0</v>
      </c>
      <c r="R34" s="29"/>
      <c r="S34" s="29"/>
      <c r="T34" s="29"/>
      <c r="U34" s="29"/>
      <c r="V34" s="29"/>
    </row>
    <row r="35" spans="1:22" ht="28.5" customHeight="1" x14ac:dyDescent="0.35">
      <c r="A35" s="33">
        <v>34</v>
      </c>
      <c r="B35" s="34">
        <v>4229620300000</v>
      </c>
      <c r="C35" s="35" t="s">
        <v>26</v>
      </c>
      <c r="D35" s="36" t="s">
        <v>24</v>
      </c>
      <c r="E35" s="38">
        <v>47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4">
        <f t="shared" si="0"/>
        <v>0</v>
      </c>
      <c r="R35" s="29"/>
      <c r="S35" s="29"/>
      <c r="T35" s="29"/>
      <c r="U35" s="29"/>
      <c r="V35" s="29"/>
    </row>
    <row r="36" spans="1:22" ht="28.5" customHeight="1" x14ac:dyDescent="0.35">
      <c r="A36" s="33">
        <v>35</v>
      </c>
      <c r="B36" s="34">
        <v>4229620300100</v>
      </c>
      <c r="C36" s="35" t="s">
        <v>27</v>
      </c>
      <c r="D36" s="36" t="s">
        <v>24</v>
      </c>
      <c r="E36" s="38">
        <v>19</v>
      </c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4">
        <f t="shared" si="0"/>
        <v>0</v>
      </c>
      <c r="R36" s="29"/>
      <c r="S36" s="29"/>
      <c r="T36" s="29"/>
      <c r="U36" s="29"/>
      <c r="V36" s="29"/>
    </row>
    <row r="37" spans="1:22" ht="28.5" customHeight="1" x14ac:dyDescent="0.35">
      <c r="A37" s="33">
        <v>36</v>
      </c>
      <c r="B37" s="34">
        <v>4229620400000</v>
      </c>
      <c r="C37" s="35" t="s">
        <v>28</v>
      </c>
      <c r="D37" s="36" t="s">
        <v>24</v>
      </c>
      <c r="E37" s="38">
        <v>90</v>
      </c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4">
        <f t="shared" si="0"/>
        <v>0</v>
      </c>
      <c r="R37" s="29"/>
      <c r="S37" s="29"/>
      <c r="T37" s="29"/>
      <c r="U37" s="29"/>
      <c r="V37" s="29"/>
    </row>
    <row r="38" spans="1:22" ht="28.5" customHeight="1" x14ac:dyDescent="0.35">
      <c r="A38" s="33">
        <v>37</v>
      </c>
      <c r="B38" s="34">
        <v>4229620400100</v>
      </c>
      <c r="C38" s="35" t="s">
        <v>29</v>
      </c>
      <c r="D38" s="36" t="s">
        <v>24</v>
      </c>
      <c r="E38" s="38">
        <v>108</v>
      </c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4">
        <f t="shared" si="0"/>
        <v>0</v>
      </c>
      <c r="R38" s="29"/>
      <c r="S38" s="29"/>
      <c r="T38" s="29"/>
      <c r="U38" s="29"/>
      <c r="V38" s="29"/>
    </row>
    <row r="39" spans="1:22" ht="28.5" customHeight="1" x14ac:dyDescent="0.35">
      <c r="A39" s="33">
        <v>38</v>
      </c>
      <c r="B39" s="34">
        <v>4229620200000</v>
      </c>
      <c r="C39" s="35" t="s">
        <v>30</v>
      </c>
      <c r="D39" s="36" t="s">
        <v>24</v>
      </c>
      <c r="E39" s="38">
        <v>17</v>
      </c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4">
        <f t="shared" si="0"/>
        <v>0</v>
      </c>
      <c r="R39" s="29"/>
      <c r="S39" s="29"/>
      <c r="T39" s="29"/>
      <c r="U39" s="29"/>
      <c r="V39" s="29"/>
    </row>
    <row r="40" spans="1:22" ht="28.5" customHeight="1" x14ac:dyDescent="0.35">
      <c r="A40" s="33">
        <v>39</v>
      </c>
      <c r="B40" s="34">
        <v>4229620400200</v>
      </c>
      <c r="C40" s="35" t="s">
        <v>31</v>
      </c>
      <c r="D40" s="36" t="s">
        <v>24</v>
      </c>
      <c r="E40" s="38">
        <v>14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4">
        <f t="shared" si="0"/>
        <v>0</v>
      </c>
      <c r="R40" s="29"/>
      <c r="S40" s="29"/>
      <c r="T40" s="29"/>
      <c r="U40" s="29"/>
      <c r="V40" s="29"/>
    </row>
    <row r="41" spans="1:22" ht="28.5" customHeight="1" x14ac:dyDescent="0.35">
      <c r="A41" s="33">
        <v>40</v>
      </c>
      <c r="B41" s="34">
        <v>4229620100000</v>
      </c>
      <c r="C41" s="35" t="s">
        <v>32</v>
      </c>
      <c r="D41" s="36" t="s">
        <v>24</v>
      </c>
      <c r="E41" s="36">
        <v>38</v>
      </c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4">
        <f t="shared" si="0"/>
        <v>0</v>
      </c>
      <c r="R41" s="29"/>
      <c r="S41" s="29"/>
      <c r="T41" s="29"/>
      <c r="U41" s="29"/>
      <c r="V41" s="29"/>
    </row>
    <row r="42" spans="1:22" ht="28.5" customHeight="1" x14ac:dyDescent="0.35">
      <c r="A42" s="33">
        <v>41</v>
      </c>
      <c r="B42" s="34">
        <v>4229620100100</v>
      </c>
      <c r="C42" s="35" t="s">
        <v>33</v>
      </c>
      <c r="D42" s="36" t="s">
        <v>24</v>
      </c>
      <c r="E42" s="36">
        <v>35</v>
      </c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4">
        <f t="shared" si="0"/>
        <v>0</v>
      </c>
      <c r="R42" s="29"/>
      <c r="S42" s="29"/>
      <c r="T42" s="29"/>
      <c r="U42" s="29"/>
      <c r="V42" s="29"/>
    </row>
    <row r="43" spans="1:22" ht="28.5" customHeight="1" x14ac:dyDescent="0.35">
      <c r="A43" s="33">
        <v>42</v>
      </c>
      <c r="B43" s="34">
        <v>4229620100200</v>
      </c>
      <c r="C43" s="35" t="s">
        <v>34</v>
      </c>
      <c r="D43" s="36" t="s">
        <v>24</v>
      </c>
      <c r="E43" s="36">
        <v>10</v>
      </c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4">
        <f t="shared" si="0"/>
        <v>0</v>
      </c>
      <c r="R43" s="29"/>
      <c r="S43" s="29"/>
      <c r="T43" s="29"/>
      <c r="U43" s="29"/>
      <c r="V43" s="29"/>
    </row>
    <row r="44" spans="1:22" ht="28.5" customHeight="1" x14ac:dyDescent="0.35">
      <c r="A44" s="33">
        <v>43</v>
      </c>
      <c r="B44" s="34">
        <v>4229620700000</v>
      </c>
      <c r="C44" s="35" t="s">
        <v>35</v>
      </c>
      <c r="D44" s="36" t="s">
        <v>24</v>
      </c>
      <c r="E44" s="38">
        <v>175</v>
      </c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4">
        <f t="shared" si="0"/>
        <v>0</v>
      </c>
      <c r="R44" s="29"/>
      <c r="S44" s="29"/>
      <c r="T44" s="29"/>
      <c r="U44" s="29"/>
      <c r="V44" s="29"/>
    </row>
    <row r="45" spans="1:22" ht="28.5" customHeight="1" x14ac:dyDescent="0.35">
      <c r="A45" s="33">
        <v>44</v>
      </c>
      <c r="B45" s="34">
        <v>4229620700100</v>
      </c>
      <c r="C45" s="35" t="s">
        <v>36</v>
      </c>
      <c r="D45" s="36" t="s">
        <v>24</v>
      </c>
      <c r="E45" s="38">
        <v>15</v>
      </c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4">
        <f t="shared" si="0"/>
        <v>0</v>
      </c>
      <c r="R45" s="29"/>
      <c r="S45" s="29"/>
      <c r="T45" s="29"/>
      <c r="U45" s="29"/>
      <c r="V45" s="29"/>
    </row>
    <row r="46" spans="1:22" ht="28.5" customHeight="1" x14ac:dyDescent="0.35">
      <c r="A46" s="33">
        <v>45</v>
      </c>
      <c r="B46" s="34">
        <v>4229620700200</v>
      </c>
      <c r="C46" s="35" t="s">
        <v>37</v>
      </c>
      <c r="D46" s="36" t="s">
        <v>24</v>
      </c>
      <c r="E46" s="38">
        <v>11</v>
      </c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4">
        <f t="shared" si="0"/>
        <v>0</v>
      </c>
      <c r="R46" s="29"/>
      <c r="S46" s="29"/>
      <c r="T46" s="29"/>
      <c r="U46" s="29"/>
      <c r="V46" s="29"/>
    </row>
    <row r="47" spans="1:22" ht="28.5" customHeight="1" x14ac:dyDescent="0.35">
      <c r="A47" s="33">
        <v>46</v>
      </c>
      <c r="B47" s="34">
        <v>4229620700300</v>
      </c>
      <c r="C47" s="35" t="s">
        <v>38</v>
      </c>
      <c r="D47" s="36" t="s">
        <v>24</v>
      </c>
      <c r="E47" s="38">
        <v>12</v>
      </c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4">
        <f t="shared" si="0"/>
        <v>0</v>
      </c>
      <c r="R47" s="29"/>
      <c r="S47" s="29"/>
      <c r="T47" s="29"/>
      <c r="U47" s="29"/>
      <c r="V47" s="29"/>
    </row>
    <row r="48" spans="1:22" ht="28.5" customHeight="1" x14ac:dyDescent="0.35">
      <c r="A48" s="33">
        <v>47</v>
      </c>
      <c r="B48" s="34">
        <v>4229620400400</v>
      </c>
      <c r="C48" s="35" t="s">
        <v>39</v>
      </c>
      <c r="D48" s="36" t="s">
        <v>24</v>
      </c>
      <c r="E48" s="38">
        <v>140</v>
      </c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4">
        <f t="shared" si="0"/>
        <v>0</v>
      </c>
      <c r="R48" s="29"/>
      <c r="S48" s="29"/>
      <c r="T48" s="29"/>
      <c r="U48" s="29"/>
      <c r="V48" s="29"/>
    </row>
    <row r="49" spans="1:22" ht="28.5" customHeight="1" x14ac:dyDescent="0.35">
      <c r="A49" s="33">
        <v>48</v>
      </c>
      <c r="B49" s="34">
        <v>4229620400500</v>
      </c>
      <c r="C49" s="35" t="s">
        <v>40</v>
      </c>
      <c r="D49" s="36" t="s">
        <v>24</v>
      </c>
      <c r="E49" s="38">
        <v>14</v>
      </c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4">
        <f t="shared" si="0"/>
        <v>0</v>
      </c>
      <c r="R49" s="29"/>
      <c r="S49" s="29"/>
      <c r="T49" s="29"/>
      <c r="U49" s="29"/>
      <c r="V49" s="29"/>
    </row>
    <row r="50" spans="1:22" ht="28.5" customHeight="1" x14ac:dyDescent="0.35">
      <c r="A50" s="33">
        <v>49</v>
      </c>
      <c r="B50" s="34">
        <v>4229620400600</v>
      </c>
      <c r="C50" s="35" t="s">
        <v>41</v>
      </c>
      <c r="D50" s="36" t="s">
        <v>24</v>
      </c>
      <c r="E50" s="38">
        <v>1</v>
      </c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4">
        <f t="shared" ref="Q50:Q102" si="1">N50*O50</f>
        <v>0</v>
      </c>
      <c r="R50" s="29"/>
      <c r="S50" s="29"/>
      <c r="T50" s="29"/>
      <c r="U50" s="29"/>
      <c r="V50" s="29"/>
    </row>
    <row r="51" spans="1:22" ht="28.5" customHeight="1" x14ac:dyDescent="0.35">
      <c r="A51" s="33">
        <v>50</v>
      </c>
      <c r="B51" s="34">
        <v>4229620400700</v>
      </c>
      <c r="C51" s="35" t="s">
        <v>42</v>
      </c>
      <c r="D51" s="36" t="s">
        <v>24</v>
      </c>
      <c r="E51" s="38">
        <v>6</v>
      </c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4">
        <f t="shared" si="1"/>
        <v>0</v>
      </c>
      <c r="R51" s="29"/>
      <c r="S51" s="29"/>
      <c r="T51" s="29"/>
      <c r="U51" s="29"/>
      <c r="V51" s="29"/>
    </row>
    <row r="52" spans="1:22" ht="28.5" customHeight="1" x14ac:dyDescent="0.35">
      <c r="A52" s="33">
        <v>51</v>
      </c>
      <c r="B52" s="34">
        <v>4229620400800</v>
      </c>
      <c r="C52" s="35" t="s">
        <v>43</v>
      </c>
      <c r="D52" s="36" t="s">
        <v>24</v>
      </c>
      <c r="E52" s="38">
        <v>7</v>
      </c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4">
        <f t="shared" si="1"/>
        <v>0</v>
      </c>
      <c r="R52" s="29"/>
      <c r="S52" s="29"/>
      <c r="T52" s="29"/>
      <c r="U52" s="29"/>
      <c r="V52" s="29"/>
    </row>
    <row r="53" spans="1:22" ht="28.5" customHeight="1" x14ac:dyDescent="0.35">
      <c r="A53" s="33">
        <v>52</v>
      </c>
      <c r="B53" s="34">
        <v>4229620400900</v>
      </c>
      <c r="C53" s="35" t="s">
        <v>44</v>
      </c>
      <c r="D53" s="36" t="s">
        <v>24</v>
      </c>
      <c r="E53" s="38">
        <v>30</v>
      </c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4">
        <f t="shared" si="1"/>
        <v>0</v>
      </c>
      <c r="R53" s="29"/>
      <c r="S53" s="29"/>
      <c r="T53" s="29"/>
      <c r="U53" s="29"/>
      <c r="V53" s="29"/>
    </row>
    <row r="54" spans="1:22" ht="28.5" customHeight="1" x14ac:dyDescent="0.35">
      <c r="A54" s="33">
        <v>53</v>
      </c>
      <c r="B54" s="34">
        <v>4229620401000</v>
      </c>
      <c r="C54" s="35" t="s">
        <v>45</v>
      </c>
      <c r="D54" s="36" t="s">
        <v>24</v>
      </c>
      <c r="E54" s="38">
        <v>5</v>
      </c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4">
        <f t="shared" si="1"/>
        <v>0</v>
      </c>
      <c r="R54" s="29"/>
      <c r="S54" s="29"/>
      <c r="T54" s="29"/>
      <c r="U54" s="29"/>
      <c r="V54" s="29"/>
    </row>
    <row r="55" spans="1:22" ht="28.5" customHeight="1" x14ac:dyDescent="0.35">
      <c r="A55" s="33">
        <v>54</v>
      </c>
      <c r="B55" s="34">
        <v>4229621000100</v>
      </c>
      <c r="C55" s="35" t="s">
        <v>46</v>
      </c>
      <c r="D55" s="36" t="s">
        <v>24</v>
      </c>
      <c r="E55" s="38">
        <v>20</v>
      </c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4">
        <f t="shared" si="1"/>
        <v>0</v>
      </c>
      <c r="R55" s="29"/>
      <c r="S55" s="29"/>
      <c r="T55" s="29"/>
      <c r="U55" s="29"/>
      <c r="V55" s="29"/>
    </row>
    <row r="56" spans="1:22" ht="28.5" customHeight="1" x14ac:dyDescent="0.35">
      <c r="A56" s="33">
        <v>55</v>
      </c>
      <c r="B56" s="34">
        <v>4229621000200</v>
      </c>
      <c r="C56" s="35" t="s">
        <v>47</v>
      </c>
      <c r="D56" s="36" t="s">
        <v>24</v>
      </c>
      <c r="E56" s="38">
        <v>28</v>
      </c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4">
        <f t="shared" si="1"/>
        <v>0</v>
      </c>
      <c r="R56" s="29"/>
      <c r="S56" s="29"/>
      <c r="T56" s="29"/>
      <c r="U56" s="29"/>
      <c r="V56" s="29"/>
    </row>
    <row r="57" spans="1:22" ht="28.5" customHeight="1" x14ac:dyDescent="0.35">
      <c r="A57" s="33">
        <v>56</v>
      </c>
      <c r="B57" s="34">
        <v>4229620401100</v>
      </c>
      <c r="C57" s="35" t="s">
        <v>48</v>
      </c>
      <c r="D57" s="36" t="s">
        <v>24</v>
      </c>
      <c r="E57" s="38">
        <v>1</v>
      </c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4">
        <f t="shared" si="1"/>
        <v>0</v>
      </c>
      <c r="R57" s="29"/>
      <c r="S57" s="29"/>
      <c r="T57" s="29"/>
      <c r="U57" s="29"/>
      <c r="V57" s="29"/>
    </row>
    <row r="58" spans="1:22" ht="28.5" customHeight="1" x14ac:dyDescent="0.35">
      <c r="A58" s="33">
        <v>57</v>
      </c>
      <c r="B58" s="34">
        <v>4229620800000</v>
      </c>
      <c r="C58" s="35" t="s">
        <v>49</v>
      </c>
      <c r="D58" s="36" t="s">
        <v>24</v>
      </c>
      <c r="E58" s="38">
        <v>7</v>
      </c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4">
        <f t="shared" si="1"/>
        <v>0</v>
      </c>
      <c r="R58" s="29"/>
      <c r="S58" s="29"/>
      <c r="T58" s="29"/>
      <c r="U58" s="29"/>
      <c r="V58" s="29"/>
    </row>
    <row r="59" spans="1:22" ht="28.5" customHeight="1" x14ac:dyDescent="0.35">
      <c r="A59" s="33">
        <v>58</v>
      </c>
      <c r="B59" s="34">
        <v>4229620800100</v>
      </c>
      <c r="C59" s="35" t="s">
        <v>50</v>
      </c>
      <c r="D59" s="36" t="s">
        <v>24</v>
      </c>
      <c r="E59" s="38">
        <v>12</v>
      </c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4">
        <f t="shared" si="1"/>
        <v>0</v>
      </c>
      <c r="R59" s="29"/>
      <c r="S59" s="29"/>
      <c r="T59" s="29"/>
      <c r="U59" s="29"/>
      <c r="V59" s="29"/>
    </row>
    <row r="60" spans="1:22" ht="28.5" customHeight="1" x14ac:dyDescent="0.35">
      <c r="A60" s="33">
        <v>59</v>
      </c>
      <c r="B60" s="34">
        <v>4229620401200</v>
      </c>
      <c r="C60" s="35" t="s">
        <v>51</v>
      </c>
      <c r="D60" s="36" t="s">
        <v>24</v>
      </c>
      <c r="E60" s="38">
        <v>1</v>
      </c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4">
        <f t="shared" si="1"/>
        <v>0</v>
      </c>
      <c r="R60" s="29"/>
      <c r="S60" s="29"/>
      <c r="T60" s="29"/>
      <c r="U60" s="29"/>
      <c r="V60" s="29"/>
    </row>
    <row r="61" spans="1:22" ht="28.5" customHeight="1" x14ac:dyDescent="0.35">
      <c r="A61" s="33">
        <v>60</v>
      </c>
      <c r="B61" s="34">
        <v>4229620401300</v>
      </c>
      <c r="C61" s="35" t="s">
        <v>52</v>
      </c>
      <c r="D61" s="36" t="s">
        <v>24</v>
      </c>
      <c r="E61" s="38">
        <v>8</v>
      </c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4">
        <f t="shared" si="1"/>
        <v>0</v>
      </c>
      <c r="R61" s="29"/>
      <c r="S61" s="29"/>
      <c r="T61" s="29"/>
      <c r="U61" s="29"/>
      <c r="V61" s="29"/>
    </row>
    <row r="62" spans="1:22" ht="28.5" customHeight="1" x14ac:dyDescent="0.35">
      <c r="A62" s="33">
        <v>61</v>
      </c>
      <c r="B62" s="34">
        <v>4229620401400</v>
      </c>
      <c r="C62" s="35" t="s">
        <v>53</v>
      </c>
      <c r="D62" s="36" t="s">
        <v>24</v>
      </c>
      <c r="E62" s="38">
        <v>20</v>
      </c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4">
        <f t="shared" si="1"/>
        <v>0</v>
      </c>
      <c r="R62" s="29"/>
      <c r="S62" s="29"/>
      <c r="T62" s="29"/>
      <c r="U62" s="29"/>
      <c r="V62" s="29"/>
    </row>
    <row r="63" spans="1:22" ht="28.5" customHeight="1" x14ac:dyDescent="0.35">
      <c r="A63" s="33">
        <v>62</v>
      </c>
      <c r="B63" s="34">
        <v>4229621100000</v>
      </c>
      <c r="C63" s="35" t="s">
        <v>54</v>
      </c>
      <c r="D63" s="36" t="s">
        <v>24</v>
      </c>
      <c r="E63" s="36">
        <v>500</v>
      </c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4">
        <f t="shared" si="1"/>
        <v>0</v>
      </c>
      <c r="R63" s="29"/>
      <c r="S63" s="29"/>
      <c r="T63" s="29"/>
      <c r="U63" s="29"/>
      <c r="V63" s="29"/>
    </row>
    <row r="64" spans="1:22" ht="28.5" customHeight="1" x14ac:dyDescent="0.35">
      <c r="A64" s="33">
        <v>63</v>
      </c>
      <c r="B64" s="34">
        <v>4229620000000</v>
      </c>
      <c r="C64" s="35" t="s">
        <v>55</v>
      </c>
      <c r="D64" s="36" t="s">
        <v>24</v>
      </c>
      <c r="E64" s="36">
        <v>300</v>
      </c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4">
        <f t="shared" si="1"/>
        <v>0</v>
      </c>
      <c r="R64" s="29"/>
      <c r="S64" s="29"/>
      <c r="T64" s="29"/>
      <c r="U64" s="29"/>
      <c r="V64" s="29"/>
    </row>
    <row r="65" spans="1:22" ht="28.5" customHeight="1" x14ac:dyDescent="0.35">
      <c r="A65" s="33">
        <v>64</v>
      </c>
      <c r="B65" s="34">
        <v>4229621600000</v>
      </c>
      <c r="C65" s="35" t="s">
        <v>56</v>
      </c>
      <c r="D65" s="36" t="s">
        <v>24</v>
      </c>
      <c r="E65" s="35">
        <v>5</v>
      </c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4">
        <f t="shared" si="1"/>
        <v>0</v>
      </c>
      <c r="R65" s="29"/>
      <c r="S65" s="29"/>
      <c r="T65" s="29"/>
      <c r="U65" s="29"/>
      <c r="V65" s="29"/>
    </row>
    <row r="66" spans="1:22" ht="28.5" customHeight="1" x14ac:dyDescent="0.35">
      <c r="A66" s="33">
        <v>65</v>
      </c>
      <c r="B66" s="34">
        <v>4229621600100</v>
      </c>
      <c r="C66" s="35" t="s">
        <v>57</v>
      </c>
      <c r="D66" s="36" t="s">
        <v>24</v>
      </c>
      <c r="E66" s="36">
        <v>10</v>
      </c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4">
        <f t="shared" si="1"/>
        <v>0</v>
      </c>
      <c r="R66" s="29"/>
      <c r="S66" s="29"/>
      <c r="T66" s="29"/>
      <c r="U66" s="29"/>
      <c r="V66" s="29"/>
    </row>
    <row r="67" spans="1:22" ht="28.5" customHeight="1" x14ac:dyDescent="0.35">
      <c r="A67" s="33">
        <v>66</v>
      </c>
      <c r="B67" s="34">
        <v>4229621600200</v>
      </c>
      <c r="C67" s="35" t="s">
        <v>58</v>
      </c>
      <c r="D67" s="36" t="s">
        <v>24</v>
      </c>
      <c r="E67" s="36">
        <v>100</v>
      </c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4">
        <f t="shared" si="1"/>
        <v>0</v>
      </c>
      <c r="R67" s="29"/>
      <c r="S67" s="29"/>
      <c r="T67" s="29"/>
      <c r="U67" s="29"/>
      <c r="V67" s="29"/>
    </row>
    <row r="68" spans="1:22" ht="28.5" customHeight="1" x14ac:dyDescent="0.35">
      <c r="A68" s="33">
        <v>67</v>
      </c>
      <c r="B68" s="34">
        <v>4229621600300</v>
      </c>
      <c r="C68" s="35" t="s">
        <v>59</v>
      </c>
      <c r="D68" s="36" t="s">
        <v>24</v>
      </c>
      <c r="E68" s="36">
        <v>180</v>
      </c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4">
        <f t="shared" si="1"/>
        <v>0</v>
      </c>
      <c r="R68" s="29"/>
      <c r="S68" s="29"/>
      <c r="T68" s="29"/>
      <c r="U68" s="29"/>
      <c r="V68" s="29"/>
    </row>
    <row r="69" spans="1:22" ht="28.5" customHeight="1" x14ac:dyDescent="0.35">
      <c r="A69" s="33">
        <v>68</v>
      </c>
      <c r="B69" s="34">
        <v>4229621600400</v>
      </c>
      <c r="C69" s="35" t="s">
        <v>60</v>
      </c>
      <c r="D69" s="36" t="s">
        <v>24</v>
      </c>
      <c r="E69" s="38">
        <v>180</v>
      </c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4">
        <f t="shared" si="1"/>
        <v>0</v>
      </c>
      <c r="R69" s="29"/>
      <c r="S69" s="29"/>
      <c r="T69" s="29"/>
      <c r="U69" s="29"/>
      <c r="V69" s="29"/>
    </row>
    <row r="70" spans="1:22" ht="28.5" customHeight="1" x14ac:dyDescent="0.35">
      <c r="A70" s="33">
        <v>69</v>
      </c>
      <c r="B70" s="34">
        <v>4229621600500</v>
      </c>
      <c r="C70" s="35" t="s">
        <v>61</v>
      </c>
      <c r="D70" s="36" t="s">
        <v>24</v>
      </c>
      <c r="E70" s="38">
        <v>60</v>
      </c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4">
        <f t="shared" si="1"/>
        <v>0</v>
      </c>
      <c r="R70" s="29"/>
      <c r="S70" s="29"/>
      <c r="T70" s="29"/>
      <c r="U70" s="29"/>
      <c r="V70" s="29"/>
    </row>
    <row r="71" spans="1:22" ht="28.5" customHeight="1" x14ac:dyDescent="0.35">
      <c r="A71" s="33">
        <v>70</v>
      </c>
      <c r="B71" s="34">
        <v>4229621600600</v>
      </c>
      <c r="C71" s="35" t="s">
        <v>62</v>
      </c>
      <c r="D71" s="36" t="s">
        <v>24</v>
      </c>
      <c r="E71" s="38">
        <v>200</v>
      </c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4">
        <f t="shared" si="1"/>
        <v>0</v>
      </c>
      <c r="R71" s="29"/>
      <c r="S71" s="29"/>
      <c r="T71" s="29"/>
      <c r="U71" s="29"/>
      <c r="V71" s="29"/>
    </row>
    <row r="72" spans="1:22" ht="28.5" customHeight="1" x14ac:dyDescent="0.35">
      <c r="A72" s="33">
        <v>71</v>
      </c>
      <c r="B72" s="34">
        <v>4229621600700</v>
      </c>
      <c r="C72" s="35" t="s">
        <v>63</v>
      </c>
      <c r="D72" s="36" t="s">
        <v>24</v>
      </c>
      <c r="E72" s="38">
        <v>180</v>
      </c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4">
        <f t="shared" si="1"/>
        <v>0</v>
      </c>
      <c r="R72" s="29"/>
      <c r="S72" s="29"/>
      <c r="T72" s="29"/>
      <c r="U72" s="29"/>
      <c r="V72" s="29"/>
    </row>
    <row r="73" spans="1:22" ht="28.5" customHeight="1" x14ac:dyDescent="0.35">
      <c r="A73" s="33">
        <v>72</v>
      </c>
      <c r="B73" s="34">
        <v>4229621600800</v>
      </c>
      <c r="C73" s="35" t="s">
        <v>64</v>
      </c>
      <c r="D73" s="36" t="s">
        <v>24</v>
      </c>
      <c r="E73" s="38">
        <v>180</v>
      </c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4">
        <f t="shared" si="1"/>
        <v>0</v>
      </c>
      <c r="R73" s="29"/>
      <c r="S73" s="29"/>
      <c r="T73" s="29"/>
      <c r="U73" s="29"/>
      <c r="V73" s="29"/>
    </row>
    <row r="74" spans="1:22" ht="28.5" customHeight="1" x14ac:dyDescent="0.35">
      <c r="A74" s="33">
        <v>73</v>
      </c>
      <c r="B74" s="34">
        <v>4229621600900</v>
      </c>
      <c r="C74" s="35" t="s">
        <v>65</v>
      </c>
      <c r="D74" s="36" t="s">
        <v>24</v>
      </c>
      <c r="E74" s="38">
        <v>60</v>
      </c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4">
        <f t="shared" si="1"/>
        <v>0</v>
      </c>
      <c r="R74" s="29"/>
      <c r="S74" s="29"/>
      <c r="T74" s="29"/>
      <c r="U74" s="29"/>
      <c r="V74" s="29"/>
    </row>
    <row r="75" spans="1:22" ht="28.5" customHeight="1" x14ac:dyDescent="0.35">
      <c r="A75" s="33">
        <v>74</v>
      </c>
      <c r="B75" s="34">
        <v>4229621200000</v>
      </c>
      <c r="C75" s="35" t="s">
        <v>66</v>
      </c>
      <c r="D75" s="36" t="s">
        <v>24</v>
      </c>
      <c r="E75" s="38">
        <v>5</v>
      </c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4">
        <f t="shared" si="1"/>
        <v>0</v>
      </c>
      <c r="R75" s="29"/>
      <c r="S75" s="29"/>
      <c r="T75" s="29"/>
      <c r="U75" s="29"/>
      <c r="V75" s="29"/>
    </row>
    <row r="76" spans="1:22" ht="28.5" customHeight="1" x14ac:dyDescent="0.35">
      <c r="A76" s="33">
        <v>75</v>
      </c>
      <c r="B76" s="34">
        <v>4229621200100</v>
      </c>
      <c r="C76" s="35" t="s">
        <v>67</v>
      </c>
      <c r="D76" s="36" t="s">
        <v>24</v>
      </c>
      <c r="E76" s="38">
        <v>5</v>
      </c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4">
        <f t="shared" si="1"/>
        <v>0</v>
      </c>
      <c r="R76" s="29"/>
      <c r="S76" s="29"/>
      <c r="T76" s="29"/>
      <c r="U76" s="29"/>
      <c r="V76" s="29"/>
    </row>
    <row r="77" spans="1:22" ht="28.5" customHeight="1" x14ac:dyDescent="0.35">
      <c r="A77" s="33">
        <v>76</v>
      </c>
      <c r="B77" s="34">
        <v>4229621200200</v>
      </c>
      <c r="C77" s="35" t="s">
        <v>68</v>
      </c>
      <c r="D77" s="36" t="s">
        <v>24</v>
      </c>
      <c r="E77" s="38">
        <v>4</v>
      </c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4">
        <f t="shared" si="1"/>
        <v>0</v>
      </c>
      <c r="R77" s="29"/>
      <c r="S77" s="29"/>
      <c r="T77" s="29"/>
      <c r="U77" s="29"/>
      <c r="V77" s="29"/>
    </row>
    <row r="78" spans="1:22" ht="28.5" customHeight="1" x14ac:dyDescent="0.35">
      <c r="A78" s="33">
        <v>77</v>
      </c>
      <c r="B78" s="34">
        <v>4229621200300</v>
      </c>
      <c r="C78" s="35" t="s">
        <v>69</v>
      </c>
      <c r="D78" s="36" t="s">
        <v>24</v>
      </c>
      <c r="E78" s="38">
        <v>4</v>
      </c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4">
        <f t="shared" si="1"/>
        <v>0</v>
      </c>
      <c r="R78" s="29"/>
      <c r="S78" s="29"/>
      <c r="T78" s="29"/>
      <c r="U78" s="29"/>
      <c r="V78" s="29"/>
    </row>
    <row r="79" spans="1:22" ht="28.5" customHeight="1" x14ac:dyDescent="0.35">
      <c r="A79" s="33">
        <v>78</v>
      </c>
      <c r="B79" s="34">
        <v>4229621200400</v>
      </c>
      <c r="C79" s="35" t="s">
        <v>70</v>
      </c>
      <c r="D79" s="36" t="s">
        <v>24</v>
      </c>
      <c r="E79" s="38">
        <v>500</v>
      </c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4">
        <f t="shared" si="1"/>
        <v>0</v>
      </c>
      <c r="R79" s="29"/>
      <c r="S79" s="29"/>
      <c r="T79" s="29"/>
      <c r="U79" s="29"/>
      <c r="V79" s="29"/>
    </row>
    <row r="80" spans="1:22" ht="28.5" customHeight="1" x14ac:dyDescent="0.35">
      <c r="A80" s="33">
        <v>79</v>
      </c>
      <c r="B80" s="34">
        <v>4229621200500</v>
      </c>
      <c r="C80" s="35" t="s">
        <v>71</v>
      </c>
      <c r="D80" s="36" t="s">
        <v>24</v>
      </c>
      <c r="E80" s="38">
        <v>200</v>
      </c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4">
        <f t="shared" si="1"/>
        <v>0</v>
      </c>
      <c r="R80" s="29"/>
      <c r="S80" s="29"/>
      <c r="T80" s="29"/>
      <c r="U80" s="29"/>
      <c r="V80" s="29"/>
    </row>
    <row r="81" spans="1:22" ht="28.5" customHeight="1" x14ac:dyDescent="0.35">
      <c r="A81" s="33">
        <v>80</v>
      </c>
      <c r="B81" s="34">
        <v>4229621200600</v>
      </c>
      <c r="C81" s="35" t="s">
        <v>72</v>
      </c>
      <c r="D81" s="36" t="s">
        <v>24</v>
      </c>
      <c r="E81" s="38">
        <v>5</v>
      </c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4">
        <f t="shared" si="1"/>
        <v>0</v>
      </c>
      <c r="R81" s="29"/>
      <c r="S81" s="29"/>
      <c r="T81" s="29"/>
      <c r="U81" s="29"/>
      <c r="V81" s="29"/>
    </row>
    <row r="82" spans="1:22" ht="28.5" customHeight="1" x14ac:dyDescent="0.35">
      <c r="A82" s="33">
        <v>81</v>
      </c>
      <c r="B82" s="34">
        <v>4229621200700</v>
      </c>
      <c r="C82" s="35" t="s">
        <v>73</v>
      </c>
      <c r="D82" s="36" t="s">
        <v>24</v>
      </c>
      <c r="E82" s="38">
        <v>5</v>
      </c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4">
        <f t="shared" si="1"/>
        <v>0</v>
      </c>
      <c r="R82" s="29"/>
      <c r="S82" s="29"/>
      <c r="T82" s="29"/>
      <c r="U82" s="29"/>
      <c r="V82" s="29"/>
    </row>
    <row r="83" spans="1:22" ht="28.5" customHeight="1" x14ac:dyDescent="0.35">
      <c r="A83" s="33">
        <v>82</v>
      </c>
      <c r="B83" s="34">
        <v>4229541504100</v>
      </c>
      <c r="C83" s="35" t="s">
        <v>74</v>
      </c>
      <c r="D83" s="36" t="s">
        <v>24</v>
      </c>
      <c r="E83" s="38">
        <v>5000</v>
      </c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4">
        <f t="shared" si="1"/>
        <v>0</v>
      </c>
      <c r="R83" s="29"/>
      <c r="S83" s="29"/>
      <c r="T83" s="29"/>
      <c r="U83" s="29"/>
      <c r="V83" s="29"/>
    </row>
    <row r="84" spans="1:22" ht="28.5" customHeight="1" x14ac:dyDescent="0.35">
      <c r="A84" s="33">
        <v>83</v>
      </c>
      <c r="B84" s="34">
        <v>4229541504200</v>
      </c>
      <c r="C84" s="35" t="s">
        <v>75</v>
      </c>
      <c r="D84" s="36" t="s">
        <v>24</v>
      </c>
      <c r="E84" s="38">
        <v>1300</v>
      </c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4">
        <f t="shared" si="1"/>
        <v>0</v>
      </c>
      <c r="R84" s="29"/>
      <c r="S84" s="29"/>
      <c r="T84" s="29"/>
      <c r="U84" s="29"/>
      <c r="V84" s="29"/>
    </row>
    <row r="85" spans="1:22" ht="28.5" customHeight="1" x14ac:dyDescent="0.35">
      <c r="A85" s="33">
        <v>84</v>
      </c>
      <c r="B85" s="34">
        <v>4229621800000</v>
      </c>
      <c r="C85" s="35" t="s">
        <v>76</v>
      </c>
      <c r="D85" s="36" t="s">
        <v>24</v>
      </c>
      <c r="E85" s="36">
        <v>5</v>
      </c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4">
        <f t="shared" si="1"/>
        <v>0</v>
      </c>
      <c r="R85" s="29"/>
      <c r="S85" s="29"/>
      <c r="T85" s="29"/>
      <c r="U85" s="29"/>
      <c r="V85" s="29"/>
    </row>
    <row r="86" spans="1:22" ht="28.5" customHeight="1" x14ac:dyDescent="0.35">
      <c r="A86" s="33">
        <v>85</v>
      </c>
      <c r="B86" s="34">
        <v>4229621200800</v>
      </c>
      <c r="C86" s="35" t="s">
        <v>77</v>
      </c>
      <c r="D86" s="36" t="s">
        <v>24</v>
      </c>
      <c r="E86" s="39">
        <v>5000</v>
      </c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4">
        <f t="shared" si="1"/>
        <v>0</v>
      </c>
      <c r="R86" s="29"/>
      <c r="S86" s="29"/>
      <c r="T86" s="29"/>
      <c r="U86" s="29"/>
      <c r="V86" s="29"/>
    </row>
    <row r="87" spans="1:22" ht="28.5" customHeight="1" x14ac:dyDescent="0.35">
      <c r="A87" s="33">
        <v>86</v>
      </c>
      <c r="B87" s="34">
        <v>4229621200900</v>
      </c>
      <c r="C87" s="35" t="s">
        <v>78</v>
      </c>
      <c r="D87" s="36" t="s">
        <v>24</v>
      </c>
      <c r="E87" s="38">
        <v>140</v>
      </c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4">
        <f t="shared" si="1"/>
        <v>0</v>
      </c>
      <c r="R87" s="29"/>
      <c r="S87" s="29"/>
      <c r="T87" s="29"/>
      <c r="U87" s="29"/>
      <c r="V87" s="29"/>
    </row>
    <row r="88" spans="1:22" ht="28.5" customHeight="1" x14ac:dyDescent="0.35">
      <c r="A88" s="33">
        <v>87</v>
      </c>
      <c r="B88" s="34">
        <v>4229621201000</v>
      </c>
      <c r="C88" s="35" t="s">
        <v>79</v>
      </c>
      <c r="D88" s="36" t="s">
        <v>24</v>
      </c>
      <c r="E88" s="38">
        <v>70</v>
      </c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4">
        <f t="shared" si="1"/>
        <v>0</v>
      </c>
      <c r="R88" s="29"/>
      <c r="S88" s="29"/>
      <c r="T88" s="29"/>
      <c r="U88" s="29"/>
      <c r="V88" s="29"/>
    </row>
    <row r="89" spans="1:22" ht="28.5" customHeight="1" x14ac:dyDescent="0.35">
      <c r="A89" s="33">
        <v>88</v>
      </c>
      <c r="B89" s="34">
        <v>4229621201100</v>
      </c>
      <c r="C89" s="35" t="s">
        <v>80</v>
      </c>
      <c r="D89" s="36" t="s">
        <v>24</v>
      </c>
      <c r="E89" s="38">
        <v>4</v>
      </c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4">
        <f t="shared" si="1"/>
        <v>0</v>
      </c>
      <c r="R89" s="29"/>
      <c r="S89" s="29"/>
      <c r="T89" s="29"/>
      <c r="U89" s="29"/>
      <c r="V89" s="29"/>
    </row>
    <row r="90" spans="1:22" ht="28.5" customHeight="1" x14ac:dyDescent="0.35">
      <c r="A90" s="33">
        <v>89</v>
      </c>
      <c r="B90" s="34">
        <v>4229621201200</v>
      </c>
      <c r="C90" s="35" t="s">
        <v>81</v>
      </c>
      <c r="D90" s="36" t="s">
        <v>24</v>
      </c>
      <c r="E90" s="38">
        <v>1300</v>
      </c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4">
        <f t="shared" si="1"/>
        <v>0</v>
      </c>
      <c r="R90" s="29"/>
      <c r="S90" s="29"/>
      <c r="T90" s="29"/>
      <c r="U90" s="29"/>
      <c r="V90" s="29"/>
    </row>
    <row r="91" spans="1:22" ht="28.5" customHeight="1" x14ac:dyDescent="0.35">
      <c r="A91" s="33">
        <v>90</v>
      </c>
      <c r="B91" s="34">
        <v>4229621201300</v>
      </c>
      <c r="C91" s="35" t="s">
        <v>82</v>
      </c>
      <c r="D91" s="36" t="s">
        <v>24</v>
      </c>
      <c r="E91" s="38">
        <v>700</v>
      </c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4">
        <f t="shared" si="1"/>
        <v>0</v>
      </c>
      <c r="R91" s="29"/>
      <c r="S91" s="29"/>
      <c r="T91" s="29"/>
      <c r="U91" s="29"/>
      <c r="V91" s="29"/>
    </row>
    <row r="92" spans="1:22" ht="28.5" customHeight="1" x14ac:dyDescent="0.35">
      <c r="A92" s="33">
        <v>91</v>
      </c>
      <c r="B92" s="34">
        <v>4229621201400</v>
      </c>
      <c r="C92" s="35" t="s">
        <v>83</v>
      </c>
      <c r="D92" s="36" t="s">
        <v>24</v>
      </c>
      <c r="E92" s="38">
        <v>1300</v>
      </c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4">
        <f t="shared" si="1"/>
        <v>0</v>
      </c>
      <c r="R92" s="29"/>
      <c r="S92" s="29"/>
      <c r="T92" s="29"/>
      <c r="U92" s="29"/>
      <c r="V92" s="29"/>
    </row>
    <row r="93" spans="1:22" ht="28.5" customHeight="1" x14ac:dyDescent="0.35">
      <c r="A93" s="33">
        <v>92</v>
      </c>
      <c r="B93" s="34">
        <v>4229621201500</v>
      </c>
      <c r="C93" s="35" t="s">
        <v>84</v>
      </c>
      <c r="D93" s="36" t="s">
        <v>24</v>
      </c>
      <c r="E93" s="38">
        <v>700</v>
      </c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4">
        <f t="shared" si="1"/>
        <v>0</v>
      </c>
      <c r="R93" s="29"/>
      <c r="S93" s="29"/>
      <c r="T93" s="29"/>
      <c r="U93" s="29"/>
      <c r="V93" s="29"/>
    </row>
    <row r="94" spans="1:22" ht="28.5" customHeight="1" x14ac:dyDescent="0.35">
      <c r="A94" s="33">
        <v>93</v>
      </c>
      <c r="B94" s="34">
        <v>4229621800100</v>
      </c>
      <c r="C94" s="35" t="s">
        <v>86</v>
      </c>
      <c r="D94" s="36" t="s">
        <v>24</v>
      </c>
      <c r="E94" s="35">
        <v>2</v>
      </c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4">
        <f t="shared" si="1"/>
        <v>0</v>
      </c>
      <c r="R94" s="29"/>
      <c r="S94" s="29"/>
      <c r="T94" s="29"/>
      <c r="U94" s="29"/>
      <c r="V94" s="29"/>
    </row>
    <row r="95" spans="1:22" ht="28.5" customHeight="1" x14ac:dyDescent="0.35">
      <c r="A95" s="33">
        <v>94</v>
      </c>
      <c r="B95" s="34">
        <v>4229621800200</v>
      </c>
      <c r="C95" s="35" t="s">
        <v>87</v>
      </c>
      <c r="D95" s="36" t="s">
        <v>24</v>
      </c>
      <c r="E95" s="36">
        <v>10</v>
      </c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4">
        <f t="shared" si="1"/>
        <v>0</v>
      </c>
      <c r="R95" s="29"/>
      <c r="S95" s="29"/>
      <c r="T95" s="29"/>
      <c r="U95" s="29"/>
      <c r="V95" s="29"/>
    </row>
    <row r="96" spans="1:22" ht="28.5" customHeight="1" x14ac:dyDescent="0.35">
      <c r="A96" s="33">
        <v>95</v>
      </c>
      <c r="B96" s="34">
        <v>4229620000100</v>
      </c>
      <c r="C96" s="35" t="s">
        <v>88</v>
      </c>
      <c r="D96" s="36" t="s">
        <v>24</v>
      </c>
      <c r="E96" s="36">
        <v>60</v>
      </c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4">
        <f t="shared" si="1"/>
        <v>0</v>
      </c>
      <c r="R96" s="29"/>
      <c r="S96" s="29"/>
      <c r="T96" s="29"/>
      <c r="U96" s="29"/>
      <c r="V96" s="29"/>
    </row>
    <row r="97" spans="1:22" ht="28.5" customHeight="1" x14ac:dyDescent="0.35">
      <c r="A97" s="33">
        <v>96</v>
      </c>
      <c r="B97" s="34">
        <v>4229620000200</v>
      </c>
      <c r="C97" s="35" t="s">
        <v>89</v>
      </c>
      <c r="D97" s="36" t="s">
        <v>24</v>
      </c>
      <c r="E97" s="36">
        <v>60</v>
      </c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4">
        <f t="shared" si="1"/>
        <v>0</v>
      </c>
      <c r="R97" s="29"/>
      <c r="S97" s="29"/>
      <c r="T97" s="29"/>
      <c r="U97" s="29"/>
      <c r="V97" s="29"/>
    </row>
    <row r="98" spans="1:22" ht="28.5" customHeight="1" x14ac:dyDescent="0.35">
      <c r="A98" s="33">
        <v>97</v>
      </c>
      <c r="B98" s="34">
        <v>4229621601000</v>
      </c>
      <c r="C98" s="35" t="s">
        <v>90</v>
      </c>
      <c r="D98" s="36" t="s">
        <v>24</v>
      </c>
      <c r="E98" s="36">
        <v>2</v>
      </c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4">
        <f t="shared" si="1"/>
        <v>0</v>
      </c>
      <c r="R98" s="29"/>
      <c r="S98" s="29"/>
      <c r="T98" s="29"/>
      <c r="U98" s="29"/>
      <c r="V98" s="29"/>
    </row>
    <row r="99" spans="1:22" ht="28.5" customHeight="1" x14ac:dyDescent="0.35">
      <c r="A99" s="33">
        <v>98</v>
      </c>
      <c r="B99" s="34">
        <v>4229621601100</v>
      </c>
      <c r="C99" s="35" t="s">
        <v>91</v>
      </c>
      <c r="D99" s="36" t="s">
        <v>24</v>
      </c>
      <c r="E99" s="36">
        <v>2</v>
      </c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4">
        <f t="shared" si="1"/>
        <v>0</v>
      </c>
      <c r="R99" s="29"/>
      <c r="S99" s="29"/>
      <c r="T99" s="29"/>
      <c r="U99" s="29"/>
      <c r="V99" s="29"/>
    </row>
    <row r="100" spans="1:22" ht="28.5" customHeight="1" x14ac:dyDescent="0.35">
      <c r="A100" s="33">
        <v>99</v>
      </c>
      <c r="B100" s="34">
        <v>4228150909100</v>
      </c>
      <c r="C100" s="35" t="s">
        <v>92</v>
      </c>
      <c r="D100" s="36" t="s">
        <v>24</v>
      </c>
      <c r="E100" s="36">
        <v>2</v>
      </c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4">
        <f t="shared" si="1"/>
        <v>0</v>
      </c>
      <c r="R100" s="29"/>
      <c r="S100" s="29"/>
      <c r="T100" s="29"/>
      <c r="U100" s="29"/>
      <c r="V100" s="29"/>
    </row>
    <row r="101" spans="1:22" ht="28.5" customHeight="1" x14ac:dyDescent="0.35">
      <c r="A101" s="33">
        <v>100</v>
      </c>
      <c r="B101" s="34">
        <v>4229620000300</v>
      </c>
      <c r="C101" s="35" t="s">
        <v>93</v>
      </c>
      <c r="D101" s="36" t="s">
        <v>24</v>
      </c>
      <c r="E101" s="36">
        <v>10</v>
      </c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4">
        <f t="shared" si="1"/>
        <v>0</v>
      </c>
      <c r="R101" s="29"/>
      <c r="S101" s="29"/>
      <c r="T101" s="29"/>
      <c r="U101" s="29"/>
      <c r="V101" s="29"/>
    </row>
    <row r="102" spans="1:22" ht="28.5" customHeight="1" x14ac:dyDescent="0.35">
      <c r="A102" s="33">
        <v>101</v>
      </c>
      <c r="B102" s="34">
        <v>4229621601200</v>
      </c>
      <c r="C102" s="35" t="s">
        <v>94</v>
      </c>
      <c r="D102" s="36" t="s">
        <v>24</v>
      </c>
      <c r="E102" s="36">
        <v>4</v>
      </c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4">
        <f t="shared" si="1"/>
        <v>0</v>
      </c>
      <c r="R102" s="29"/>
      <c r="S102" s="29"/>
      <c r="T102" s="29"/>
      <c r="U102" s="29"/>
      <c r="V102" s="29"/>
    </row>
    <row r="103" spans="1:22" ht="28.5" customHeight="1" x14ac:dyDescent="0.35">
      <c r="A103" s="8"/>
      <c r="O103" s="2">
        <f>COUNTIF(O2:O102, "&gt;0")</f>
        <v>0</v>
      </c>
      <c r="P103" s="1"/>
      <c r="Q103" s="3">
        <f>SUM(Q2:Q102)</f>
        <v>0</v>
      </c>
    </row>
    <row r="104" spans="1:22" ht="28.5" customHeight="1" x14ac:dyDescent="0.35">
      <c r="A104" s="8"/>
      <c r="B104" s="4" t="s">
        <v>22</v>
      </c>
      <c r="C104" s="5">
        <f>O103</f>
        <v>0</v>
      </c>
    </row>
    <row r="105" spans="1:22" ht="28.5" customHeight="1" x14ac:dyDescent="0.35">
      <c r="A105" s="8"/>
      <c r="B105" s="4" t="s">
        <v>23</v>
      </c>
      <c r="C105" s="6">
        <f>Q103</f>
        <v>0</v>
      </c>
    </row>
  </sheetData>
  <autoFilter ref="A1:V105" xr:uid="{36A47650-8083-433F-B1B7-8DBF7CBDB3B5}"/>
  <conditionalFormatting sqref="A2:A105">
    <cfRule type="duplicateValues" dxfId="2" priority="13"/>
  </conditionalFormatting>
  <conditionalFormatting sqref="A2:C102">
    <cfRule type="duplicateValues" dxfId="0" priority="1"/>
  </conditionalFormatting>
  <dataValidations count="4">
    <dataValidation type="textLength" operator="lessThan" allowBlank="1" showInputMessage="1" showErrorMessage="1" errorTitle="ERROR" error="Don't exceed 500 characters" sqref="S2" xr:uid="{E4A9C92A-B6C0-4569-9018-E70CA1CE44F4}">
      <formula1>500</formula1>
    </dataValidation>
    <dataValidation type="whole" allowBlank="1" showInputMessage="1" showErrorMessage="1" error="Please indicate item validity as number of months." sqref="K2" xr:uid="{9B34CD3C-88E6-481F-880B-728D90A70AC6}">
      <formula1>1</formula1>
      <formula2>100</formula2>
    </dataValidation>
    <dataValidation type="custom" allowBlank="1" showInputMessage="1" showErrorMessage="1" error="Please enter a Quantit Quoted as a number" sqref="N2:N6" xr:uid="{3D564794-EED8-43C3-B52C-392E721A274B}">
      <formula1>AND(ISNUMBER(N2),OR(IF(ISERROR(FIND(".",N2)),LEN(N2)&gt;0,LEN(MID(N2,FIND(".",N2)+1,25))&lt;5)))</formula1>
    </dataValidation>
    <dataValidation type="custom" allowBlank="1" showInputMessage="1" showErrorMessage="1" error="Please enter a Unit Price up to FOUR (4) decimals only." sqref="O2:O6" xr:uid="{B0CD8AC1-77BC-480F-B3C1-CB3D042878E3}">
      <formula1>AND(ISNUMBER(O2),OR(IF(ISERROR(FIND(".",O2)),LEN(O2)&gt;0,LEN(MID(O2,FIND(".",O2)+1,25))&lt;5)))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Majed S. AlMajed</dc:creator>
  <cp:lastModifiedBy>Meshal A. Al Saleh</cp:lastModifiedBy>
  <dcterms:created xsi:type="dcterms:W3CDTF">2020-06-25T06:21:44Z</dcterms:created>
  <dcterms:modified xsi:type="dcterms:W3CDTF">2020-10-12T11:15:41Z</dcterms:modified>
</cp:coreProperties>
</file>