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13_ncr:1_{0180E5ED-1193-484E-AAEA-4906D9A2120D}" xr6:coauthVersionLast="45" xr6:coauthVersionMax="45" xr10:uidLastSave="{00000000-0000-0000-0000-000000000000}"/>
  <bookViews>
    <workbookView xWindow="28680" yWindow="-120" windowWidth="29040" windowHeight="15840" tabRatio="977" activeTab="2" xr2:uid="{4610B032-4F74-4C5D-A952-08A3E8BE42D3}"/>
  </bookViews>
  <sheets>
    <sheet name="Index" sheetId="1" r:id="rId1"/>
    <sheet name="Summary" sheetId="2" r:id="rId2"/>
    <sheet name="ITEM 1" sheetId="3" r:id="rId3"/>
  </sheets>
  <definedNames>
    <definedName name="_xlnm._FilterDatabase" localSheetId="1" hidden="1">Summary!$A$1:$T$2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B3" i="3" l="1"/>
  <c r="D5" i="3" l="1"/>
  <c r="Q2" i="2"/>
  <c r="E7" i="3" s="1"/>
  <c r="C8" i="3"/>
  <c r="F8" i="3"/>
  <c r="C9" i="3"/>
  <c r="C7" i="3"/>
  <c r="B7" i="3"/>
  <c r="A7" i="3"/>
  <c r="F5" i="3"/>
  <c r="E5" i="3"/>
  <c r="B5" i="3"/>
  <c r="A5" i="3"/>
  <c r="F3" i="3"/>
  <c r="D3" i="3"/>
  <c r="C3" i="3"/>
  <c r="A3" i="3"/>
  <c r="E5" i="2" l="1"/>
</calcChain>
</file>

<file path=xl/sharedStrings.xml><?xml version="1.0" encoding="utf-8"?>
<sst xmlns="http://schemas.openxmlformats.org/spreadsheetml/2006/main" count="107" uniqueCount="93">
  <si>
    <t>INDEX</t>
  </si>
  <si>
    <t>Summary</t>
  </si>
  <si>
    <t>This sheet contains the summary of all offers from the supplier/bidder.</t>
  </si>
  <si>
    <t>ITEM 1</t>
  </si>
  <si>
    <t>This sheet contains the details of the bid with each technical specification for</t>
  </si>
  <si>
    <t>SN</t>
  </si>
  <si>
    <t>CODE</t>
  </si>
  <si>
    <t>ITEM DESCRIPTION</t>
  </si>
  <si>
    <t>GROUP NUMBER</t>
  </si>
  <si>
    <t>CATEGORY</t>
  </si>
  <si>
    <t>QUANTITY</t>
  </si>
  <si>
    <t xml:space="preserve">SUPPLIER </t>
  </si>
  <si>
    <t>MANUFACTURER</t>
  </si>
  <si>
    <t>COUNTRY OF ORIGIN</t>
  </si>
  <si>
    <t>MOH MODEL OFFERED: ID</t>
  </si>
  <si>
    <t>MANUFACTURER CATALOGUE NUMBER</t>
  </si>
  <si>
    <t>Quantity Quoted</t>
  </si>
  <si>
    <t xml:space="preserve">Unit Price (SR) </t>
  </si>
  <si>
    <t>Unit Price In Writing (SR)</t>
  </si>
  <si>
    <t>Unit Price (SR)( including vat if applicable )</t>
  </si>
  <si>
    <t>Total Price (SR) including Vat for quoted quantity</t>
  </si>
  <si>
    <t>COMPANY COMMENTS/ REMARKS:</t>
  </si>
  <si>
    <t xml:space="preserve">delivery 1st Shipment Quantity ( not less than 50 % of offered QTY) within maximum 28 days of PO date </t>
  </si>
  <si>
    <t xml:space="preserve">delivery 2nd  Shipment (remaining quantity ) within maximun 60 days  of PO date </t>
  </si>
  <si>
    <t>Medical Eqpt</t>
  </si>
  <si>
    <t>NO. OF Items Offered</t>
  </si>
  <si>
    <t>Total Amount of Offers</t>
  </si>
  <si>
    <t>General Terms and Conditions/ Remarks from Supplier</t>
  </si>
  <si>
    <t>IMPORTANT NOTE TO BIDDER</t>
  </si>
  <si>
    <t>Medical Equipment</t>
  </si>
  <si>
    <t>ORIGINAL QUOTATION</t>
  </si>
  <si>
    <t>SUPPLIER NAME</t>
  </si>
  <si>
    <t>Unit Price including the VAT</t>
  </si>
  <si>
    <t xml:space="preserve"> COUNTRY OF ORIGIN</t>
  </si>
  <si>
    <t>MAN.  CATALOG #</t>
  </si>
  <si>
    <t>UNIT PRICE</t>
  </si>
  <si>
    <t>UNIT PRICE IN WRITING</t>
  </si>
  <si>
    <t>TECHNICAL &amp; PERFORMANCE SPECIFICATION FOR MEDICAL EQUIPMENT</t>
  </si>
  <si>
    <t>#</t>
  </si>
  <si>
    <t>Technical Parameters</t>
  </si>
  <si>
    <t>Specified</t>
  </si>
  <si>
    <t>Yes/No</t>
  </si>
  <si>
    <t>Catalogue/Brochure PAGE NUMBER where specification is mentioned</t>
  </si>
  <si>
    <t>Supplier's Confirmation/ Remarks</t>
  </si>
  <si>
    <t>Company Stamp</t>
  </si>
  <si>
    <t>Signature</t>
  </si>
  <si>
    <t>The model, manufacturer and other details for each individual component should be specified in the offer. Please refer to the tender terms and conditions for more details.</t>
  </si>
  <si>
    <t>SUPPLIER CODE</t>
  </si>
  <si>
    <t>MODEL</t>
  </si>
  <si>
    <t xml:space="preserve">delivery 1st Shipment Quantity ( not less than 50 % of offered QTY) within maximum 30 days of PO date </t>
  </si>
  <si>
    <t xml:space="preserve">مطلوب تعبئة الحقول أعلاه جميعها وسيتم صرف النظر عن أي عرض لا يلتزم بذلك </t>
  </si>
  <si>
    <t>PURIFIER AIR SMALL AREA</t>
  </si>
  <si>
    <t>APPLICATION</t>
  </si>
  <si>
    <t>TO PROVIDE CLEAN AIRBORNE
CONTAMINANT FREE AIR IN ICU / ISOLATION
ROOMS</t>
  </si>
  <si>
    <t>TYPE</t>
  </si>
  <si>
    <t>MOBILE / CAN BE HANGED UP ON WALL</t>
  </si>
  <si>
    <t>ELECTRONIC CONTROLS</t>
  </si>
  <si>
    <t>YES</t>
  </si>
  <si>
    <t>GRAPHIC DISPLAY</t>
  </si>
  <si>
    <t>LCD</t>
  </si>
  <si>
    <t>AIR QUALITY SENSING SYTEM</t>
  </si>
  <si>
    <t>PRE FILTER - CARBON FILTER</t>
  </si>
  <si>
    <t>HEBA 14</t>
  </si>
  <si>
    <t>REQUIRED 99,975 OR BETTER</t>
  </si>
  <si>
    <t>FILTERS LEAK TESTED BY MANUFACTURE</t>
  </si>
  <si>
    <t>PROVIDE CERTIFICATION METHOD</t>
  </si>
  <si>
    <t>UV FILTRATION</t>
  </si>
  <si>
    <t>YES / PLASMA WILL BE REJECTED</t>
  </si>
  <si>
    <t>INDICATOR FOR HEPA FILTER EFFICIENCY WITH WARNING</t>
  </si>
  <si>
    <t>REQUIRED</t>
  </si>
  <si>
    <t>FILTER HEPA 14 EXPECTED LIFETIME</t>
  </si>
  <si>
    <t>SPECIFY</t>
  </si>
  <si>
    <t>AIR FLOW RATE IN CFM</t>
  </si>
  <si>
    <t>MIN 12 ACH</t>
  </si>
  <si>
    <t>CADR</t>
  </si>
  <si>
    <t>SPECIFY YOUR VALUE</t>
  </si>
  <si>
    <t>AIR PURIFIER CLEANING CAPACITY</t>
  </si>
  <si>
    <t>60 M3 ROOM VOLUME AND ACHIEVE 12 ACH</t>
  </si>
  <si>
    <t>TO GUARNTEE 12 ACH FOR 60 M3 ROOM</t>
  </si>
  <si>
    <t>AIR CHANGE PER HOUR</t>
  </si>
  <si>
    <t>REGULATORY COMPLIANCE</t>
  </si>
  <si>
    <t>ISO 14644 -1 / EN 1822</t>
  </si>
  <si>
    <t>SAFETY STANDARD</t>
  </si>
  <si>
    <t>UL / IEC</t>
  </si>
  <si>
    <t>POWER SUPPLY</t>
  </si>
  <si>
    <t>220 V, 60 HZ</t>
  </si>
  <si>
    <t>FILTER CHANGE</t>
  </si>
  <si>
    <t>VENDOR MUST REPLACE HEPA 14 DURING
WARRANTY FOR 3 YEARS</t>
  </si>
  <si>
    <t>OTHER SPECIFICATION</t>
  </si>
  <si>
    <t>VENDOR IS RESPONSIBLE FOR COMPLETE
INSTALLATION AT SITE</t>
  </si>
  <si>
    <t>HEPA 14 CHANGE PRICE</t>
  </si>
  <si>
    <t>VENDOR MUST PROVIDE AN ITEMIZED PRICE
FOR FILTER</t>
  </si>
  <si>
    <t xml:space="preserve"> If you have any clarification or need assistance to fill up this tender file, please  send email to medicalsupply_tender@nupco.com.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</si>
</sst>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1" fillId="0" borderId="0"/>
  </cellStyleXfs>
  <cellXfs count="82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9" fillId="6" borderId="1" xfId="2" applyNumberFormat="1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 applyProtection="1">
      <alignment horizontal="center" vertical="center" wrapText="1"/>
      <protection locked="0"/>
    </xf>
    <xf numFmtId="4" fontId="2" fillId="6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3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2" applyNumberFormat="1" applyFont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 horizontal="center" vertical="center" wrapText="1"/>
      <protection locked="0"/>
    </xf>
    <xf numFmtId="4" fontId="17" fillId="0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2" applyFont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8" xfId="0" applyFont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3" fillId="11" borderId="8" xfId="0" applyFont="1" applyFill="1" applyBorder="1" applyAlignment="1" applyProtection="1">
      <alignment horizontal="center" vertical="center" wrapText="1" readingOrder="1"/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5" fillId="8" borderId="1" xfId="2" applyNumberFormat="1" applyFont="1" applyFill="1" applyBorder="1" applyAlignment="1" applyProtection="1">
      <alignment horizontal="center" vertical="center" wrapText="1"/>
      <protection locked="0"/>
    </xf>
    <xf numFmtId="49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8" borderId="1" xfId="1" applyNumberFormat="1" applyFont="1" applyFill="1" applyBorder="1" applyAlignment="1" applyProtection="1">
      <alignment horizontal="center" wrapText="1"/>
      <protection locked="0"/>
    </xf>
    <xf numFmtId="4" fontId="5" fillId="8" borderId="1" xfId="0" applyNumberFormat="1" applyFont="1" applyFill="1" applyBorder="1" applyAlignment="1">
      <alignment horizontal="center" vertical="center" wrapText="1"/>
    </xf>
    <xf numFmtId="0" fontId="5" fillId="8" borderId="1" xfId="2" applyFont="1" applyFill="1" applyBorder="1" applyAlignment="1" applyProtection="1">
      <alignment horizontal="center" vertical="center" wrapText="1"/>
      <protection locked="0"/>
    </xf>
    <xf numFmtId="0" fontId="25" fillId="6" borderId="1" xfId="2" applyFont="1" applyFill="1" applyBorder="1" applyAlignment="1">
      <alignment horizontal="center" vertical="center" wrapText="1"/>
    </xf>
    <xf numFmtId="0" fontId="21" fillId="6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center" vertical="center" wrapText="1"/>
    </xf>
    <xf numFmtId="0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26" fillId="13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3" applyFont="1" applyFill="1" applyBorder="1" applyAlignment="1" applyProtection="1">
      <alignment horizontal="center" vertical="center" wrapText="1"/>
      <protection locked="0"/>
    </xf>
    <xf numFmtId="49" fontId="18" fillId="9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49" fontId="16" fillId="0" borderId="1" xfId="2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left" vertical="center" wrapText="1"/>
    </xf>
    <xf numFmtId="0" fontId="22" fillId="10" borderId="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75994416-C017-4672-96E6-4CD3C9A93B95}"/>
    <cellStyle name="Normal_Sheet1" xfId="2" xr:uid="{BEE31F0C-0083-449F-B5A1-94E25511CB70}"/>
  </cellStyles>
  <dxfs count="6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86E09-1CBF-42FB-9DFD-5128C8FD104D}">
  <sheetPr codeName="Sheet1"/>
  <dimension ref="A1:D3"/>
  <sheetViews>
    <sheetView zoomScale="115" zoomScaleNormal="115" workbookViewId="0">
      <selection activeCell="D8" sqref="D8"/>
    </sheetView>
  </sheetViews>
  <sheetFormatPr defaultColWidth="37.54296875" defaultRowHeight="14.5" x14ac:dyDescent="0.35"/>
  <cols>
    <col min="1" max="1" width="7.453125" bestFit="1" customWidth="1"/>
    <col min="2" max="2" width="48" customWidth="1"/>
    <col min="3" max="3" width="9.26953125" customWidth="1"/>
  </cols>
  <sheetData>
    <row r="1" spans="1:4" ht="21" x14ac:dyDescent="0.35">
      <c r="A1" s="61" t="s">
        <v>0</v>
      </c>
      <c r="B1" s="61"/>
      <c r="C1" s="61"/>
      <c r="D1" s="61"/>
    </row>
    <row r="2" spans="1:4" x14ac:dyDescent="0.35">
      <c r="A2" s="1" t="s">
        <v>1</v>
      </c>
      <c r="B2" s="62" t="s">
        <v>2</v>
      </c>
      <c r="C2" s="62"/>
      <c r="D2" s="62"/>
    </row>
    <row r="3" spans="1:4" ht="21" x14ac:dyDescent="0.35">
      <c r="A3" s="2" t="s">
        <v>3</v>
      </c>
      <c r="B3" s="56" t="s">
        <v>4</v>
      </c>
      <c r="C3" s="3" t="s">
        <v>3</v>
      </c>
      <c r="D3" s="3" t="s">
        <v>51</v>
      </c>
    </row>
  </sheetData>
  <mergeCells count="2">
    <mergeCell ref="A1:D1"/>
    <mergeCell ref="B2:D2"/>
  </mergeCells>
  <phoneticPr fontId="2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32C3-2C04-449B-9516-0B24A0B09F31}">
  <sheetPr codeName="Sheet2">
    <tabColor rgb="FFFFC000"/>
  </sheetPr>
  <dimension ref="A1:T7"/>
  <sheetViews>
    <sheetView topLeftCell="D1" zoomScale="85" zoomScaleNormal="85" workbookViewId="0">
      <selection activeCell="H7" sqref="H7"/>
    </sheetView>
  </sheetViews>
  <sheetFormatPr defaultColWidth="9.1796875" defaultRowHeight="14.5" x14ac:dyDescent="0.35"/>
  <cols>
    <col min="1" max="1" width="4.54296875" style="26" customWidth="1"/>
    <col min="2" max="2" width="14.7265625" style="27" customWidth="1"/>
    <col min="3" max="3" width="54.453125" style="28" customWidth="1"/>
    <col min="4" max="4" width="9.81640625" style="28" customWidth="1"/>
    <col min="5" max="5" width="19.54296875" style="28" customWidth="1"/>
    <col min="6" max="6" width="10.26953125" style="29" customWidth="1"/>
    <col min="7" max="7" width="10.7265625" style="30" customWidth="1"/>
    <col min="8" max="8" width="12.26953125" style="30" customWidth="1"/>
    <col min="9" max="9" width="13.54296875" style="30" customWidth="1"/>
    <col min="10" max="10" width="9.81640625" style="30" customWidth="1"/>
    <col min="11" max="11" width="11" style="30" customWidth="1"/>
    <col min="12" max="13" width="16.26953125" style="30" customWidth="1"/>
    <col min="14" max="14" width="9.81640625" style="32" customWidth="1"/>
    <col min="15" max="15" width="13.26953125" style="30" customWidth="1"/>
    <col min="16" max="16" width="17.1796875" style="30" bestFit="1" customWidth="1"/>
    <col min="17" max="17" width="14.54296875" style="29" customWidth="1"/>
    <col min="18" max="18" width="25.7265625" style="30" customWidth="1"/>
    <col min="19" max="20" width="22.453125" style="31" customWidth="1"/>
    <col min="21" max="16384" width="9.1796875" style="31"/>
  </cols>
  <sheetData>
    <row r="1" spans="1:20" s="8" customFormat="1" ht="130.5" customHeight="1" x14ac:dyDescent="0.3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5" t="s">
        <v>11</v>
      </c>
      <c r="H1" s="53" t="s">
        <v>47</v>
      </c>
      <c r="I1" s="5" t="s">
        <v>12</v>
      </c>
      <c r="J1" s="5" t="s">
        <v>13</v>
      </c>
      <c r="K1" s="53" t="s">
        <v>48</v>
      </c>
      <c r="L1" s="5" t="s">
        <v>15</v>
      </c>
      <c r="M1" s="41" t="s">
        <v>16</v>
      </c>
      <c r="N1" s="4" t="s">
        <v>17</v>
      </c>
      <c r="O1" s="4" t="s">
        <v>18</v>
      </c>
      <c r="P1" s="6" t="s">
        <v>19</v>
      </c>
      <c r="Q1" s="7" t="s">
        <v>20</v>
      </c>
      <c r="R1" s="4" t="s">
        <v>21</v>
      </c>
      <c r="S1" s="54" t="s">
        <v>49</v>
      </c>
      <c r="T1" s="6" t="s">
        <v>23</v>
      </c>
    </row>
    <row r="2" spans="1:20" s="12" customFormat="1" ht="25" customHeight="1" x14ac:dyDescent="0.3">
      <c r="A2" s="9">
        <v>1</v>
      </c>
      <c r="B2" s="59">
        <v>4214000005100</v>
      </c>
      <c r="C2" s="9" t="s">
        <v>51</v>
      </c>
      <c r="D2" s="10"/>
      <c r="E2" s="3" t="s">
        <v>24</v>
      </c>
      <c r="F2" s="60">
        <v>10000</v>
      </c>
      <c r="G2" s="58"/>
      <c r="H2" s="48"/>
      <c r="I2" s="48"/>
      <c r="J2" s="48"/>
      <c r="K2" s="48"/>
      <c r="L2" s="49"/>
      <c r="M2" s="50"/>
      <c r="N2" s="50"/>
      <c r="O2" s="49"/>
      <c r="P2" s="49"/>
      <c r="Q2" s="51">
        <f t="shared" ref="Q2" si="0">M2*P2</f>
        <v>0</v>
      </c>
      <c r="R2" s="11"/>
      <c r="S2" s="52"/>
      <c r="T2" s="52"/>
    </row>
    <row r="3" spans="1:20" s="12" customFormat="1" x14ac:dyDescent="0.3">
      <c r="A3" s="8"/>
      <c r="B3" s="13"/>
      <c r="C3" s="14"/>
      <c r="D3" s="13"/>
      <c r="E3" s="13"/>
      <c r="F3" s="15"/>
      <c r="G3" s="16"/>
      <c r="H3" s="17"/>
      <c r="I3" s="17"/>
      <c r="J3" s="17"/>
      <c r="K3" s="17"/>
      <c r="L3" s="18"/>
      <c r="M3" s="18"/>
      <c r="N3" s="19"/>
      <c r="O3" s="18"/>
      <c r="P3" s="18"/>
      <c r="Q3" s="20"/>
      <c r="R3" s="20"/>
    </row>
    <row r="4" spans="1:20" s="12" customFormat="1" ht="39" x14ac:dyDescent="0.3">
      <c r="A4" s="8"/>
      <c r="B4" s="13"/>
      <c r="C4" s="21" t="s">
        <v>9</v>
      </c>
      <c r="D4" s="22" t="s">
        <v>25</v>
      </c>
      <c r="E4" s="22" t="s">
        <v>26</v>
      </c>
      <c r="F4" s="64" t="s">
        <v>27</v>
      </c>
      <c r="G4" s="64"/>
      <c r="H4" s="64"/>
      <c r="I4" s="64"/>
      <c r="J4" s="17"/>
      <c r="K4" s="65" t="s">
        <v>28</v>
      </c>
      <c r="L4" s="65"/>
      <c r="M4" s="65"/>
      <c r="N4" s="65"/>
      <c r="O4" s="65"/>
      <c r="P4" s="65"/>
      <c r="Q4" s="65"/>
      <c r="R4" s="65"/>
    </row>
    <row r="5" spans="1:20" s="12" customFormat="1" ht="46.5" customHeight="1" x14ac:dyDescent="0.3">
      <c r="A5" s="8"/>
      <c r="B5" s="13"/>
      <c r="C5" s="23" t="s">
        <v>29</v>
      </c>
      <c r="D5" s="24">
        <f>COUNTIF(N2:N2, "&gt;0")</f>
        <v>0</v>
      </c>
      <c r="E5" s="25">
        <f>SUM(Q2:Q2)</f>
        <v>0</v>
      </c>
      <c r="F5" s="66"/>
      <c r="G5" s="66"/>
      <c r="H5" s="66"/>
      <c r="I5" s="66"/>
      <c r="J5" s="17"/>
      <c r="K5" s="67" t="s">
        <v>46</v>
      </c>
      <c r="L5" s="67"/>
      <c r="M5" s="67"/>
      <c r="N5" s="67"/>
      <c r="O5" s="67"/>
      <c r="P5" s="67"/>
      <c r="Q5" s="67"/>
      <c r="R5" s="67"/>
    </row>
    <row r="6" spans="1:20" ht="61.5" customHeight="1" x14ac:dyDescent="0.35">
      <c r="K6" s="67" t="s">
        <v>92</v>
      </c>
      <c r="L6" s="67"/>
      <c r="M6" s="67"/>
      <c r="N6" s="67"/>
      <c r="O6" s="67"/>
      <c r="P6" s="67"/>
      <c r="Q6" s="67"/>
      <c r="R6" s="67"/>
    </row>
    <row r="7" spans="1:20" ht="96.5" customHeight="1" x14ac:dyDescent="0.35">
      <c r="K7" s="63" t="s">
        <v>50</v>
      </c>
      <c r="L7" s="63"/>
      <c r="M7" s="63"/>
      <c r="N7" s="63"/>
      <c r="O7" s="63"/>
      <c r="P7" s="63"/>
      <c r="Q7" s="63"/>
      <c r="R7" s="63"/>
    </row>
  </sheetData>
  <mergeCells count="6">
    <mergeCell ref="K7:R7"/>
    <mergeCell ref="F4:I4"/>
    <mergeCell ref="K4:R4"/>
    <mergeCell ref="F5:I5"/>
    <mergeCell ref="K5:R5"/>
    <mergeCell ref="K6:R6"/>
  </mergeCells>
  <phoneticPr fontId="24" type="noConversion"/>
  <conditionalFormatting sqref="B6">
    <cfRule type="duplicateValues" dxfId="62" priority="365"/>
  </conditionalFormatting>
  <conditionalFormatting sqref="B116:B117">
    <cfRule type="duplicateValues" dxfId="61" priority="358"/>
    <cfRule type="duplicateValues" dxfId="60" priority="359"/>
    <cfRule type="duplicateValues" dxfId="59" priority="360"/>
    <cfRule type="duplicateValues" dxfId="58" priority="361"/>
    <cfRule type="duplicateValues" dxfId="57" priority="362"/>
    <cfRule type="duplicateValues" dxfId="56" priority="363"/>
    <cfRule type="duplicateValues" dxfId="55" priority="364"/>
  </conditionalFormatting>
  <conditionalFormatting sqref="B116:B117">
    <cfRule type="duplicateValues" dxfId="54" priority="357"/>
  </conditionalFormatting>
  <conditionalFormatting sqref="B145:B147">
    <cfRule type="duplicateValues" dxfId="53" priority="356"/>
  </conditionalFormatting>
  <conditionalFormatting sqref="B145:B147">
    <cfRule type="duplicateValues" dxfId="52" priority="354"/>
    <cfRule type="duplicateValues" dxfId="51" priority="355"/>
  </conditionalFormatting>
  <conditionalFormatting sqref="B148:B151 B3:B144">
    <cfRule type="duplicateValues" dxfId="50" priority="353"/>
  </conditionalFormatting>
  <conditionalFormatting sqref="B148:B151 B3:B144">
    <cfRule type="duplicateValues" dxfId="49" priority="351"/>
    <cfRule type="duplicateValues" dxfId="48" priority="352"/>
  </conditionalFormatting>
  <conditionalFormatting sqref="B148:B151">
    <cfRule type="duplicateValues" dxfId="47" priority="350"/>
  </conditionalFormatting>
  <conditionalFormatting sqref="C148:C151">
    <cfRule type="duplicateValues" dxfId="46" priority="349"/>
  </conditionalFormatting>
  <conditionalFormatting sqref="C148:C151">
    <cfRule type="duplicateValues" dxfId="45" priority="347"/>
    <cfRule type="duplicateValues" dxfId="44" priority="348"/>
  </conditionalFormatting>
  <conditionalFormatting sqref="A6:A151">
    <cfRule type="duplicateValues" dxfId="43" priority="366"/>
    <cfRule type="duplicateValues" dxfId="42" priority="367"/>
    <cfRule type="duplicateValues" dxfId="41" priority="368"/>
    <cfRule type="duplicateValues" dxfId="40" priority="369"/>
    <cfRule type="duplicateValues" dxfId="39" priority="370"/>
  </conditionalFormatting>
  <conditionalFormatting sqref="A6:A151">
    <cfRule type="duplicateValues" dxfId="38" priority="371"/>
  </conditionalFormatting>
  <conditionalFormatting sqref="A6:A151">
    <cfRule type="duplicateValues" dxfId="37" priority="372"/>
    <cfRule type="duplicateValues" dxfId="36" priority="373"/>
    <cfRule type="duplicateValues" dxfId="35" priority="374"/>
    <cfRule type="duplicateValues" dxfId="34" priority="375"/>
    <cfRule type="duplicateValues" dxfId="33" priority="376"/>
    <cfRule type="duplicateValues" dxfId="32" priority="377"/>
    <cfRule type="duplicateValues" dxfId="31" priority="378"/>
  </conditionalFormatting>
  <conditionalFormatting sqref="B3:B1048576">
    <cfRule type="duplicateValues" dxfId="30" priority="379"/>
    <cfRule type="duplicateValues" dxfId="29" priority="380"/>
    <cfRule type="duplicateValues" dxfId="28" priority="381"/>
    <cfRule type="duplicateValues" dxfId="27" priority="382"/>
    <cfRule type="duplicateValues" dxfId="26" priority="383"/>
  </conditionalFormatting>
  <conditionalFormatting sqref="B3:B1048576">
    <cfRule type="duplicateValues" dxfId="25" priority="384"/>
  </conditionalFormatting>
  <conditionalFormatting sqref="B3:B151">
    <cfRule type="duplicateValues" dxfId="24" priority="385"/>
    <cfRule type="duplicateValues" dxfId="23" priority="386"/>
    <cfRule type="duplicateValues" dxfId="22" priority="387"/>
    <cfRule type="duplicateValues" dxfId="21" priority="388"/>
    <cfRule type="duplicateValues" dxfId="20" priority="389"/>
  </conditionalFormatting>
  <conditionalFormatting sqref="B3:B151">
    <cfRule type="duplicateValues" dxfId="19" priority="390"/>
  </conditionalFormatting>
  <conditionalFormatting sqref="B3:B6">
    <cfRule type="duplicateValues" dxfId="18" priority="391"/>
  </conditionalFormatting>
  <conditionalFormatting sqref="B3:B6">
    <cfRule type="duplicateValues" dxfId="17" priority="392"/>
    <cfRule type="duplicateValues" dxfId="16" priority="393"/>
    <cfRule type="duplicateValues" dxfId="15" priority="394"/>
    <cfRule type="duplicateValues" dxfId="14" priority="395"/>
    <cfRule type="duplicateValues" dxfId="13" priority="396"/>
    <cfRule type="duplicateValues" dxfId="12" priority="397"/>
    <cfRule type="duplicateValues" dxfId="11" priority="398"/>
  </conditionalFormatting>
  <conditionalFormatting sqref="B3:B144">
    <cfRule type="duplicateValues" dxfId="10" priority="399"/>
  </conditionalFormatting>
  <conditionalFormatting sqref="B3:B144">
    <cfRule type="duplicateValues" dxfId="9" priority="400"/>
    <cfRule type="duplicateValues" dxfId="8" priority="401"/>
  </conditionalFormatting>
  <conditionalFormatting sqref="B3:B5">
    <cfRule type="duplicateValues" dxfId="7" priority="402"/>
  </conditionalFormatting>
  <conditionalFormatting sqref="B3:B5">
    <cfRule type="duplicateValues" dxfId="6" priority="403"/>
    <cfRule type="duplicateValues" dxfId="5" priority="404"/>
    <cfRule type="duplicateValues" dxfId="4" priority="405"/>
    <cfRule type="duplicateValues" dxfId="3" priority="406"/>
    <cfRule type="duplicateValues" dxfId="2" priority="407"/>
    <cfRule type="duplicateValues" dxfId="1" priority="408"/>
    <cfRule type="duplicateValues" dxfId="0" priority="409"/>
  </conditionalFormatting>
  <dataValidations count="2">
    <dataValidation type="custom" allowBlank="1" showInputMessage="1" showErrorMessage="1" error="Please enter a Unit Price up to FOUR (4) decimals only." sqref="N2:N3" xr:uid="{A125F2CC-D19B-4BED-84BC-D5396AFCDBC2}">
      <formula1>AND(ISNUMBER(N2),OR(IF(ISERROR(FIND(".",N2)),LEN(N2)&gt;0,LEN(MID(N2,FIND(".",N2)+1,25))&lt;5)))</formula1>
    </dataValidation>
    <dataValidation type="custom" allowBlank="1" showInputMessage="1" showErrorMessage="1" error="Please enter Quantity Quoted as number." sqref="M2" xr:uid="{6C73F42C-E606-4332-8E28-4DBC4D668AD0}">
      <formula1>AND(ISNUMBER(M2),OR(IF(ISERROR(FIND(".",M2)),LEN(M2)&gt;0,LEN(MID(M2,FIND(".",M2)+1,25))&lt;5)))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13A9-A090-4C02-B31C-F0A8630593F6}">
  <sheetPr codeName="Sheet3"/>
  <dimension ref="A1:F34"/>
  <sheetViews>
    <sheetView tabSelected="1" zoomScaleNormal="100" workbookViewId="0">
      <selection activeCell="D12" sqref="D12"/>
    </sheetView>
  </sheetViews>
  <sheetFormatPr defaultRowHeight="14.5" x14ac:dyDescent="0.35"/>
  <cols>
    <col min="1" max="1" width="11.54296875" style="55" customWidth="1"/>
    <col min="2" max="2" width="19.7265625" customWidth="1"/>
    <col min="3" max="3" width="22.36328125" customWidth="1"/>
    <col min="4" max="4" width="12.7265625" customWidth="1"/>
    <col min="5" max="5" width="16.54296875" customWidth="1"/>
    <col min="6" max="6" width="25.453125" customWidth="1"/>
  </cols>
  <sheetData>
    <row r="1" spans="1:6" x14ac:dyDescent="0.35">
      <c r="A1" s="70" t="s">
        <v>30</v>
      </c>
      <c r="B1" s="71"/>
      <c r="C1" s="71"/>
      <c r="D1" s="71"/>
      <c r="E1" s="71"/>
      <c r="F1" s="71"/>
    </row>
    <row r="2" spans="1:6" x14ac:dyDescent="0.35">
      <c r="A2" s="46" t="s">
        <v>5</v>
      </c>
      <c r="B2" s="42" t="s">
        <v>6</v>
      </c>
      <c r="C2" s="42" t="s">
        <v>8</v>
      </c>
      <c r="D2" s="69" t="s">
        <v>7</v>
      </c>
      <c r="E2" s="69"/>
      <c r="F2" s="42" t="s">
        <v>14</v>
      </c>
    </row>
    <row r="3" spans="1:6" x14ac:dyDescent="0.35">
      <c r="A3" s="47">
        <f>Summary!A2</f>
        <v>1</v>
      </c>
      <c r="B3" s="10">
        <f>Summary!B2</f>
        <v>4214000005100</v>
      </c>
      <c r="C3" s="43">
        <f>Summary!D2</f>
        <v>0</v>
      </c>
      <c r="D3" s="72" t="str">
        <f>Summary!C2</f>
        <v>PURIFIER AIR SMALL AREA</v>
      </c>
      <c r="E3" s="72"/>
      <c r="F3" s="43">
        <f>Summary!K2</f>
        <v>0</v>
      </c>
    </row>
    <row r="4" spans="1:6" ht="36" x14ac:dyDescent="0.35">
      <c r="A4" s="46" t="s">
        <v>16</v>
      </c>
      <c r="B4" s="69" t="s">
        <v>31</v>
      </c>
      <c r="C4" s="69"/>
      <c r="D4" s="42" t="s">
        <v>32</v>
      </c>
      <c r="E4" s="42" t="s">
        <v>12</v>
      </c>
      <c r="F4" s="42" t="s">
        <v>33</v>
      </c>
    </row>
    <row r="5" spans="1:6" x14ac:dyDescent="0.35">
      <c r="A5" s="39">
        <f>Summary!M2</f>
        <v>0</v>
      </c>
      <c r="B5" s="72">
        <f>Summary!G2</f>
        <v>0</v>
      </c>
      <c r="C5" s="72"/>
      <c r="D5" s="39">
        <f>Summary!P2</f>
        <v>0</v>
      </c>
      <c r="E5" s="43">
        <f>Summary!I2</f>
        <v>0</v>
      </c>
      <c r="F5" s="43">
        <f>Summary!J2</f>
        <v>0</v>
      </c>
    </row>
    <row r="6" spans="1:6" ht="24" x14ac:dyDescent="0.35">
      <c r="A6" s="46" t="s">
        <v>34</v>
      </c>
      <c r="B6" s="42" t="s">
        <v>35</v>
      </c>
      <c r="C6" s="69" t="s">
        <v>36</v>
      </c>
      <c r="D6" s="69"/>
      <c r="E6" s="73" t="s">
        <v>20</v>
      </c>
      <c r="F6" s="74"/>
    </row>
    <row r="7" spans="1:6" x14ac:dyDescent="0.35">
      <c r="A7" s="40">
        <f>Summary!L2</f>
        <v>0</v>
      </c>
      <c r="B7" s="44">
        <f>Summary!N2</f>
        <v>0</v>
      </c>
      <c r="C7" s="72">
        <f>Summary!O2</f>
        <v>0</v>
      </c>
      <c r="D7" s="72"/>
      <c r="E7" s="75">
        <f>Summary!Q2</f>
        <v>0</v>
      </c>
      <c r="F7" s="76"/>
    </row>
    <row r="8" spans="1:6" ht="23.5" customHeight="1" x14ac:dyDescent="0.35">
      <c r="A8" s="69" t="s">
        <v>22</v>
      </c>
      <c r="B8" s="69"/>
      <c r="C8" s="33">
        <f>Summary!S2</f>
        <v>0</v>
      </c>
      <c r="D8" s="69" t="s">
        <v>23</v>
      </c>
      <c r="E8" s="69"/>
      <c r="F8" s="45">
        <f>Summary!T2</f>
        <v>0</v>
      </c>
    </row>
    <row r="9" spans="1:6" x14ac:dyDescent="0.35">
      <c r="A9" s="77" t="s">
        <v>21</v>
      </c>
      <c r="B9" s="78"/>
      <c r="C9" s="79">
        <f>Summary!R2</f>
        <v>0</v>
      </c>
      <c r="D9" s="79"/>
      <c r="E9" s="79"/>
      <c r="F9" s="80"/>
    </row>
    <row r="10" spans="1:6" x14ac:dyDescent="0.35">
      <c r="A10" s="81" t="s">
        <v>37</v>
      </c>
      <c r="B10" s="81"/>
      <c r="C10" s="81"/>
      <c r="D10" s="81"/>
      <c r="E10" s="81"/>
      <c r="F10" s="81"/>
    </row>
    <row r="11" spans="1:6" s="34" customFormat="1" ht="48" x14ac:dyDescent="0.35">
      <c r="A11" s="1" t="s">
        <v>38</v>
      </c>
      <c r="B11" s="1" t="s">
        <v>39</v>
      </c>
      <c r="C11" s="1" t="s">
        <v>40</v>
      </c>
      <c r="D11" s="1" t="s">
        <v>41</v>
      </c>
      <c r="E11" s="1" t="s">
        <v>42</v>
      </c>
      <c r="F11" s="1" t="s">
        <v>43</v>
      </c>
    </row>
    <row r="12" spans="1:6" ht="48" x14ac:dyDescent="0.35">
      <c r="A12" s="35">
        <v>1</v>
      </c>
      <c r="B12" s="57" t="s">
        <v>52</v>
      </c>
      <c r="C12" s="57" t="s">
        <v>53</v>
      </c>
      <c r="D12" s="35"/>
      <c r="E12" s="36"/>
      <c r="F12" s="36"/>
    </row>
    <row r="13" spans="1:6" ht="24" x14ac:dyDescent="0.35">
      <c r="A13" s="37">
        <v>2</v>
      </c>
      <c r="B13" s="37" t="s">
        <v>54</v>
      </c>
      <c r="C13" s="37" t="s">
        <v>55</v>
      </c>
      <c r="D13" s="37"/>
      <c r="E13" s="38"/>
      <c r="F13" s="38"/>
    </row>
    <row r="14" spans="1:6" x14ac:dyDescent="0.35">
      <c r="A14" s="35">
        <v>3</v>
      </c>
      <c r="B14" s="57" t="s">
        <v>56</v>
      </c>
      <c r="C14" s="57" t="s">
        <v>57</v>
      </c>
      <c r="D14" s="35"/>
      <c r="E14" s="36"/>
      <c r="F14" s="36"/>
    </row>
    <row r="15" spans="1:6" x14ac:dyDescent="0.35">
      <c r="A15" s="37">
        <v>4</v>
      </c>
      <c r="B15" s="37" t="s">
        <v>58</v>
      </c>
      <c r="C15" s="37" t="s">
        <v>59</v>
      </c>
      <c r="D15" s="37"/>
      <c r="E15" s="38"/>
      <c r="F15" s="38"/>
    </row>
    <row r="16" spans="1:6" ht="24" x14ac:dyDescent="0.35">
      <c r="A16" s="35">
        <v>5</v>
      </c>
      <c r="B16" s="57" t="s">
        <v>60</v>
      </c>
      <c r="C16" s="57" t="s">
        <v>57</v>
      </c>
      <c r="D16" s="35"/>
      <c r="E16" s="36"/>
      <c r="F16" s="36"/>
    </row>
    <row r="17" spans="1:6" ht="24" x14ac:dyDescent="0.35">
      <c r="A17" s="37">
        <v>6</v>
      </c>
      <c r="B17" s="37" t="s">
        <v>61</v>
      </c>
      <c r="C17" s="37" t="s">
        <v>57</v>
      </c>
      <c r="D17" s="37"/>
      <c r="E17" s="38"/>
      <c r="F17" s="38"/>
    </row>
    <row r="18" spans="1:6" x14ac:dyDescent="0.35">
      <c r="A18" s="35">
        <v>7</v>
      </c>
      <c r="B18" s="57" t="s">
        <v>62</v>
      </c>
      <c r="C18" s="57" t="s">
        <v>63</v>
      </c>
      <c r="D18" s="35"/>
      <c r="E18" s="36"/>
      <c r="F18" s="36"/>
    </row>
    <row r="19" spans="1:6" ht="24" x14ac:dyDescent="0.35">
      <c r="A19" s="37">
        <v>8</v>
      </c>
      <c r="B19" s="37" t="s">
        <v>64</v>
      </c>
      <c r="C19" s="37" t="s">
        <v>65</v>
      </c>
      <c r="D19" s="37"/>
      <c r="E19" s="38"/>
      <c r="F19" s="38"/>
    </row>
    <row r="20" spans="1:6" ht="24" x14ac:dyDescent="0.35">
      <c r="A20" s="35">
        <v>9</v>
      </c>
      <c r="B20" s="57" t="s">
        <v>66</v>
      </c>
      <c r="C20" s="57" t="s">
        <v>67</v>
      </c>
      <c r="D20" s="35"/>
      <c r="E20" s="36"/>
      <c r="F20" s="36"/>
    </row>
    <row r="21" spans="1:6" ht="36" x14ac:dyDescent="0.35">
      <c r="A21" s="37">
        <v>10</v>
      </c>
      <c r="B21" s="37" t="s">
        <v>68</v>
      </c>
      <c r="C21" s="37" t="s">
        <v>69</v>
      </c>
      <c r="D21" s="37"/>
      <c r="E21" s="38"/>
      <c r="F21" s="38"/>
    </row>
    <row r="22" spans="1:6" ht="24" x14ac:dyDescent="0.35">
      <c r="A22" s="35">
        <v>11</v>
      </c>
      <c r="B22" s="57" t="s">
        <v>70</v>
      </c>
      <c r="C22" s="57" t="s">
        <v>71</v>
      </c>
      <c r="D22" s="35"/>
      <c r="E22" s="36"/>
      <c r="F22" s="36"/>
    </row>
    <row r="23" spans="1:6" ht="24" x14ac:dyDescent="0.35">
      <c r="A23" s="37">
        <v>12</v>
      </c>
      <c r="B23" s="37" t="s">
        <v>72</v>
      </c>
      <c r="C23" s="37" t="s">
        <v>78</v>
      </c>
      <c r="D23" s="37"/>
      <c r="E23" s="38"/>
      <c r="F23" s="38"/>
    </row>
    <row r="24" spans="1:6" x14ac:dyDescent="0.35">
      <c r="A24" s="35">
        <v>13</v>
      </c>
      <c r="B24" s="57" t="s">
        <v>79</v>
      </c>
      <c r="C24" s="57" t="s">
        <v>73</v>
      </c>
      <c r="D24" s="35"/>
      <c r="E24" s="36"/>
      <c r="F24" s="36"/>
    </row>
    <row r="25" spans="1:6" x14ac:dyDescent="0.35">
      <c r="A25" s="37">
        <v>14</v>
      </c>
      <c r="B25" s="37" t="s">
        <v>74</v>
      </c>
      <c r="C25" s="37" t="s">
        <v>75</v>
      </c>
      <c r="D25" s="37"/>
      <c r="E25" s="38"/>
      <c r="F25" s="38"/>
    </row>
    <row r="26" spans="1:6" ht="24" x14ac:dyDescent="0.35">
      <c r="A26" s="35">
        <v>15</v>
      </c>
      <c r="B26" s="57" t="s">
        <v>76</v>
      </c>
      <c r="C26" s="57" t="s">
        <v>77</v>
      </c>
      <c r="D26" s="35"/>
      <c r="E26" s="36"/>
      <c r="F26" s="36"/>
    </row>
    <row r="27" spans="1:6" x14ac:dyDescent="0.35">
      <c r="A27" s="37">
        <v>16</v>
      </c>
      <c r="B27" s="37" t="s">
        <v>80</v>
      </c>
      <c r="C27" s="37" t="s">
        <v>81</v>
      </c>
      <c r="D27" s="37"/>
      <c r="E27" s="38"/>
      <c r="F27" s="38"/>
    </row>
    <row r="28" spans="1:6" x14ac:dyDescent="0.35">
      <c r="A28" s="35">
        <v>17</v>
      </c>
      <c r="B28" s="57" t="s">
        <v>82</v>
      </c>
      <c r="C28" s="57" t="s">
        <v>83</v>
      </c>
      <c r="D28" s="35"/>
      <c r="E28" s="36"/>
      <c r="F28" s="36"/>
    </row>
    <row r="29" spans="1:6" x14ac:dyDescent="0.35">
      <c r="A29" s="37">
        <v>18</v>
      </c>
      <c r="B29" s="37" t="s">
        <v>84</v>
      </c>
      <c r="C29" s="37" t="s">
        <v>85</v>
      </c>
      <c r="D29" s="37"/>
      <c r="E29" s="38"/>
      <c r="F29" s="38"/>
    </row>
    <row r="30" spans="1:6" ht="36" x14ac:dyDescent="0.35">
      <c r="A30" s="35">
        <v>19</v>
      </c>
      <c r="B30" s="57" t="s">
        <v>86</v>
      </c>
      <c r="C30" s="57" t="s">
        <v>87</v>
      </c>
      <c r="D30" s="35"/>
      <c r="E30" s="36"/>
      <c r="F30" s="36"/>
    </row>
    <row r="31" spans="1:6" ht="36" x14ac:dyDescent="0.35">
      <c r="A31" s="37">
        <v>20</v>
      </c>
      <c r="B31" s="37" t="s">
        <v>88</v>
      </c>
      <c r="C31" s="37" t="s">
        <v>89</v>
      </c>
      <c r="D31" s="37"/>
      <c r="E31" s="38"/>
      <c r="F31" s="38"/>
    </row>
    <row r="32" spans="1:6" ht="36" x14ac:dyDescent="0.35">
      <c r="A32" s="35">
        <v>21</v>
      </c>
      <c r="B32" s="57" t="s">
        <v>90</v>
      </c>
      <c r="C32" s="57" t="s">
        <v>91</v>
      </c>
      <c r="D32" s="35"/>
      <c r="E32" s="36"/>
      <c r="F32" s="36"/>
    </row>
    <row r="34" spans="1:6" x14ac:dyDescent="0.35">
      <c r="A34" s="68" t="s">
        <v>44</v>
      </c>
      <c r="B34" s="68"/>
      <c r="C34" s="68"/>
      <c r="D34" s="68"/>
      <c r="E34" s="68" t="s">
        <v>45</v>
      </c>
      <c r="F34" s="68"/>
    </row>
  </sheetData>
  <mergeCells count="16">
    <mergeCell ref="A34:D34"/>
    <mergeCell ref="E34:F34"/>
    <mergeCell ref="A8:B8"/>
    <mergeCell ref="D8:E8"/>
    <mergeCell ref="A1:F1"/>
    <mergeCell ref="D2:E2"/>
    <mergeCell ref="D3:E3"/>
    <mergeCell ref="B4:C4"/>
    <mergeCell ref="B5:C5"/>
    <mergeCell ref="C6:D6"/>
    <mergeCell ref="E6:F6"/>
    <mergeCell ref="C7:D7"/>
    <mergeCell ref="E7:F7"/>
    <mergeCell ref="A9:B9"/>
    <mergeCell ref="C9:F9"/>
    <mergeCell ref="A10:F10"/>
  </mergeCells>
  <phoneticPr fontId="2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3A10EB5D0F845909DA90214ADF4DF" ma:contentTypeVersion="12" ma:contentTypeDescription="Create a new document." ma:contentTypeScope="" ma:versionID="14684bdc41d461c3c16cfa50dd767527">
  <xsd:schema xmlns:xsd="http://www.w3.org/2001/XMLSchema" xmlns:xs="http://www.w3.org/2001/XMLSchema" xmlns:p="http://schemas.microsoft.com/office/2006/metadata/properties" xmlns:ns3="44a21b97-7a25-4411-932c-299060791ec8" xmlns:ns4="a75247d5-640a-48a4-857d-5f8f9938717f" targetNamespace="http://schemas.microsoft.com/office/2006/metadata/properties" ma:root="true" ma:fieldsID="6596816ca0ad5c24cdd964762bdff7c9" ns3:_="" ns4:_="">
    <xsd:import namespace="44a21b97-7a25-4411-932c-299060791ec8"/>
    <xsd:import namespace="a75247d5-640a-48a4-857d-5f8f99387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21b97-7a25-4411-932c-299060791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247d5-640a-48a4-857d-5f8f993871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DD9617-B825-4EA2-A299-8D50BEF8C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a21b97-7a25-4411-932c-299060791ec8"/>
    <ds:schemaRef ds:uri="a75247d5-640a-48a4-857d-5f8f99387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F4ED38-5784-4FC6-A66C-D82CEE4C92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F1E5EC8-9B5B-4913-8EEC-C17254F98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Summary</vt:lpstr>
      <vt:lpstr>ITEM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Yasser M. Albaw</dc:creator>
  <cp:keywords/>
  <dc:description/>
  <cp:lastModifiedBy>Meshal A. Al Saleh</cp:lastModifiedBy>
  <cp:revision/>
  <dcterms:created xsi:type="dcterms:W3CDTF">2020-04-01T14:27:47Z</dcterms:created>
  <dcterms:modified xsi:type="dcterms:W3CDTF">2020-11-19T09:36:32Z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0x010100ADF3A10EB5D0F845909DA90214ADF4DF</vt:lpwstr>
  </property>
</Properties>
</file>