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13_ncr:1_{43872625-3C19-4E22-BA0C-8877F94B85A5}" xr6:coauthVersionLast="45" xr6:coauthVersionMax="45" xr10:uidLastSave="{00000000-0000-0000-0000-000000000000}"/>
  <bookViews>
    <workbookView xWindow="2868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C11" i="1"/>
  <c r="Q3" i="1"/>
  <c r="Q4" i="1"/>
  <c r="Q5" i="1"/>
  <c r="Q6" i="1"/>
  <c r="Q7" i="1"/>
  <c r="Q2" i="1"/>
  <c r="Q8" i="1"/>
  <c r="C12" i="1"/>
</calcChain>
</file>

<file path=xl/sharedStrings.xml><?xml version="1.0" encoding="utf-8"?>
<sst xmlns="http://schemas.openxmlformats.org/spreadsheetml/2006/main" count="36" uniqueCount="31">
  <si>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</si>
  <si>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</si>
  <si>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</si>
  <si>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</si>
  <si>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</si>
  <si>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</si>
  <si>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</si>
  <si>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</si>
  <si>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</si>
  <si>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</si>
  <si>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</si>
  <si>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</si>
  <si>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</si>
  <si>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</si>
  <si>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</si>
  <si>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</si>
  <si>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</si>
  <si>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</si>
  <si>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</si>
  <si>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</si>
  <si>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</si>
  <si>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</si>
  <si>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</si>
  <si>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</si>
  <si>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VACCINE CARRIER LONG RANGE VACCINE STORAGE DIMENSIONS: 9.0*9.0*16.7 CM VACCINE STORAGE GROSS VOLUME : 1.353 L WEIGHT FULLY LOADED:
4.33 KG, WEI GHT EMPTY : 1.93 KG EXT DIMENSION (L*W*H CM): 25.0*25.0*30.0 CM INTERNAL DIMENSION (L*W*H CM): 9.96*9.96*16.7 CM COLD LI
FE AT +43 C : 39 H, WA RM LIFE AT -20 C : 13 H COOL LIFE AT +43 C : 6 H 20 MN, EXT  &amp;  INT MATERIALS: POLYETHYLENE, INSULATION MA
TERIALS: POLYURETHANE, INSULATION THICKNESS: 35 MM, TYPE OF COOLANTPACKS: WATERPACKS, MODEL COOLANT-PACK: 0.4 L, NUMBER COOLANT PACK
S REQUIRED: 4 UNITS.</t>
  </si>
  <si>
    <t xml:space="preserve"> Device </t>
  </si>
  <si>
    <t>VACCINE COLD CHAIN MONITOR 30 DAY ELECTRONIC REFRIGERATOR TEMPERATURE LOGGER. MODE OF OPERATION: ELECTRONIC. TEMP RANG:-20 C - +55
C, WEIGHT:0. 96 KG, DIMENSION : 12.8*7.5*1.45 CM MIN LOGGING INTERVAL : 1 MIN, MAIN MATERIAL : ABS, ACCURACY: 0.5 C, ALARM TYPE: VIS
UAL, BATTERY TYPE: LITH IUM NON- REPLACEABLE, POWER SOURCE: NON-REPLACEABLE BATTERY , BATTERY SHELF LIFE: 12 MTHS, ACTIVATED LIFE : 4
2 , IP RATING : 64, USER INTERFAC E: LCD START/STOP BUTTON.</t>
  </si>
  <si>
    <t>FREEZE INDICATOR ELECTRONIC FREEZE INDICATOR PRODUCT TYPE: IRREVERSIBLE FREEZE INDICATOR, FREEZE TAG, MAIN MATERIAL ABS, MODE OF OP
ERATION: EL ECTRONIC, DIMENSION: 5.0*3.1*1.05, WEIGHT 0.012, TEMP RANGE: -20 C - +55, DISPLAY MEDIUM : LCD, USER INTERFACE: LCD SCR
EEN, ACCURACY: 0.5 C</t>
  </si>
  <si>
    <t>THERMOMETER DIAL THERMOMETER, MAIN MATERIAL: STAINLESS STEEL, MINIMUM ACCURACY 1% SCALE, POWER SOURCE PASSIVE DEVICE, POWER SOURCE
: NON-REPLAC EABLE BATTERY, ALARM TYPE: VISUAL, BATTERY SHELF LIFE: 5 YEARS, ACTIVATED LIFE : 42 , IP RATING : IP68</t>
  </si>
  <si>
    <t>COLD BOX LONG RANGE VACCINE STORAGE DIMENSIONS: 40.6*25.2*20.0 CM
VACCI NE STORAGE GROSS VOLUME : 20.66 L WEIGHT FULLY LOADED: 38.9 KG,
WEIGHT  EMPTY : 15.9 KG EXT DIMENSION (L*W*H CM): 71.0*55.0*49.9 CM
INTERNAL DIMENSION (L*W*H CM): 49.6*33.4*26.4 CM COLD LIFE AT  +43 C :
134.6 H,  WARM LIFE AT -20 C : 49.5 H COOL LIFE AT +43 C : 34.4 H, EXT  &amp; 
INT MATER IALS: POLYETHYLENE, INSULATION MATERIALS: POLYURETHANE,
INSULATION THIC KNESS: 90-105 MM, TYPE OF COOLANT PACKS: WATER PACKS,
MODEL COOLANT-PACK : 0.6 L, NUMBER COOLANT PACKS REQUIRED: 24 UNITS.</t>
  </si>
  <si>
    <t xml:space="preserve">Vaccine carrier Long range Thermal Shipper (Softbox)
- Outer Carton Material: Double Wall Corrugated Fiberboard 
- Payload capacity: 14 Liters 
- Payload carton submerged in 23 Kg of dry ice pellets (10 mm – 16 mm dry ice pellets) 
- Thermal shipper dimensions: 
o Internal Dimensions: 245mm X 245mm X 241mm
o External Dimensions: 400mm X 400mm X 560mm  
Form: Dry Ice Pellets 
Size: 10 mm – 16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</si>
</sst>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9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sheetPr>
    <pageSetUpPr fitToPage="1"/>
  </sheetPr>
  <dimension ref="A1:V12"/>
  <sheetViews>
    <sheetView tabSelected="1" zoomScale="55" zoomScaleNormal="55" workbookViewId="0">
      <selection activeCell="C9" sqref="C9"/>
    </sheetView>
  </sheetViews>
  <sheetFormatPr defaultRowHeight="60" customHeight="1" x14ac:dyDescent="0.35"/>
  <cols>
    <col min="1" max="1" width="7.26953125" style="23" customWidth="1"/>
    <col min="2" max="2" width="18.36328125" style="23" customWidth="1"/>
    <col min="3" max="3" width="165.81640625" style="23" bestFit="1" customWidth="1"/>
    <col min="4" max="4" width="15.90625" style="23" bestFit="1" customWidth="1"/>
    <col min="5" max="5" width="23.453125" style="23" bestFit="1" customWidth="1"/>
    <col min="6" max="6" width="25.36328125" style="23" bestFit="1" customWidth="1"/>
    <col min="7" max="7" width="30.81640625" style="23" bestFit="1" customWidth="1"/>
    <col min="8" max="8" width="19.7265625" style="23" bestFit="1" customWidth="1"/>
    <col min="9" max="9" width="21.6328125" style="23" bestFit="1" customWidth="1"/>
    <col min="10" max="10" width="23.453125" style="23" bestFit="1" customWidth="1"/>
    <col min="11" max="11" width="32.6328125" style="23" bestFit="1" customWidth="1"/>
    <col min="12" max="12" width="19.1796875" style="23" bestFit="1" customWidth="1"/>
    <col min="13" max="13" width="29.54296875" style="23" bestFit="1" customWidth="1"/>
    <col min="14" max="14" width="20.453125" style="23" bestFit="1" customWidth="1"/>
    <col min="15" max="15" width="27.6328125" style="23" bestFit="1" customWidth="1"/>
    <col min="16" max="16" width="26.1796875" style="23" bestFit="1" customWidth="1"/>
    <col min="17" max="17" width="28.90625" style="23" bestFit="1" customWidth="1"/>
    <col min="18" max="18" width="29.81640625" style="23" bestFit="1" customWidth="1"/>
    <col min="19" max="19" width="33.08984375" style="23" bestFit="1" customWidth="1"/>
    <col min="20" max="20" width="27.90625" style="23" bestFit="1" customWidth="1"/>
    <col min="21" max="21" width="26.81640625" style="23" bestFit="1" customWidth="1"/>
    <col min="22" max="22" width="30.90625" style="23" bestFit="1" customWidth="1"/>
    <col min="23" max="16384" width="8.7265625" style="23"/>
  </cols>
  <sheetData>
    <row r="1" spans="1:22" ht="60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ht="88.5" customHeight="1" x14ac:dyDescent="0.35">
      <c r="A2" s="28">
        <v>1</v>
      </c>
      <c r="B2" s="35">
        <v>4111223200400</v>
      </c>
      <c r="C2" s="36" t="s">
        <v>24</v>
      </c>
      <c r="D2" s="36" t="s">
        <v>25</v>
      </c>
      <c r="E2" s="37">
        <v>8000</v>
      </c>
      <c r="F2" s="8"/>
      <c r="G2" s="24"/>
      <c r="H2" s="8"/>
      <c r="I2" s="9"/>
      <c r="J2" s="8"/>
      <c r="K2" s="10"/>
      <c r="L2" s="9"/>
      <c r="M2" s="9"/>
      <c r="N2" s="11"/>
      <c r="O2" s="11"/>
      <c r="P2" s="9"/>
      <c r="Q2" s="12">
        <f>N2*O2</f>
        <v>0</v>
      </c>
      <c r="R2" s="13"/>
      <c r="S2" s="29"/>
      <c r="T2" s="29"/>
      <c r="U2" s="29"/>
      <c r="V2" s="29"/>
    </row>
    <row r="3" spans="1:22" ht="60" customHeight="1" x14ac:dyDescent="0.35">
      <c r="A3" s="28">
        <v>2</v>
      </c>
      <c r="B3" s="35">
        <v>4111223200000</v>
      </c>
      <c r="C3" s="36" t="s">
        <v>26</v>
      </c>
      <c r="D3" s="36" t="s">
        <v>25</v>
      </c>
      <c r="E3" s="37">
        <v>45000</v>
      </c>
      <c r="F3" s="14"/>
      <c r="G3" s="14"/>
      <c r="H3" s="14"/>
      <c r="I3" s="14"/>
      <c r="J3" s="14"/>
      <c r="K3" s="14"/>
      <c r="L3" s="14"/>
      <c r="M3" s="14"/>
      <c r="N3" s="11"/>
      <c r="O3" s="11"/>
      <c r="P3" s="14"/>
      <c r="Q3" s="12">
        <f t="shared" ref="Q3:Q7" si="0">N3*O3</f>
        <v>0</v>
      </c>
      <c r="R3" s="15"/>
      <c r="S3" s="14"/>
      <c r="T3" s="25"/>
      <c r="U3" s="25"/>
      <c r="V3" s="25"/>
    </row>
    <row r="4" spans="1:22" ht="60" customHeight="1" x14ac:dyDescent="0.35">
      <c r="A4" s="28">
        <v>3</v>
      </c>
      <c r="B4" s="35">
        <v>4111223200100</v>
      </c>
      <c r="C4" s="36" t="s">
        <v>27</v>
      </c>
      <c r="D4" s="36" t="s">
        <v>25</v>
      </c>
      <c r="E4" s="37">
        <v>30000</v>
      </c>
      <c r="F4" s="14"/>
      <c r="G4" s="14"/>
      <c r="H4" s="14"/>
      <c r="I4" s="14"/>
      <c r="J4" s="14"/>
      <c r="K4" s="14"/>
      <c r="L4" s="14"/>
      <c r="M4" s="14"/>
      <c r="N4" s="11"/>
      <c r="O4" s="11"/>
      <c r="P4" s="14"/>
      <c r="Q4" s="12">
        <f t="shared" si="0"/>
        <v>0</v>
      </c>
      <c r="R4" s="15"/>
      <c r="S4" s="14"/>
      <c r="T4" s="25"/>
      <c r="U4" s="25"/>
      <c r="V4" s="25"/>
    </row>
    <row r="5" spans="1:22" ht="60" customHeight="1" x14ac:dyDescent="0.35">
      <c r="A5" s="28">
        <v>4</v>
      </c>
      <c r="B5" s="26">
        <v>4111221200000</v>
      </c>
      <c r="C5" s="36" t="s">
        <v>28</v>
      </c>
      <c r="D5" s="27" t="s">
        <v>25</v>
      </c>
      <c r="E5" s="37">
        <v>1000</v>
      </c>
      <c r="F5" s="14"/>
      <c r="G5" s="14"/>
      <c r="H5" s="14"/>
      <c r="I5" s="14"/>
      <c r="J5" s="14"/>
      <c r="K5" s="14"/>
      <c r="L5" s="14"/>
      <c r="M5" s="14"/>
      <c r="N5" s="11"/>
      <c r="O5" s="11"/>
      <c r="P5" s="14"/>
      <c r="Q5" s="12">
        <f t="shared" si="0"/>
        <v>0</v>
      </c>
      <c r="R5" s="15"/>
      <c r="S5" s="14"/>
      <c r="T5" s="25"/>
      <c r="U5" s="25"/>
      <c r="V5" s="25"/>
    </row>
    <row r="6" spans="1:22" ht="60" customHeight="1" x14ac:dyDescent="0.35">
      <c r="A6" s="28">
        <v>5</v>
      </c>
      <c r="B6" s="35">
        <v>4111223200300</v>
      </c>
      <c r="C6" s="36" t="s">
        <v>29</v>
      </c>
      <c r="D6" s="36" t="s">
        <v>25</v>
      </c>
      <c r="E6" s="37">
        <v>6000</v>
      </c>
      <c r="F6" s="30"/>
      <c r="G6" s="30"/>
      <c r="H6" s="30"/>
      <c r="I6" s="30"/>
      <c r="J6" s="30"/>
      <c r="K6" s="30"/>
      <c r="L6" s="30"/>
      <c r="M6" s="30"/>
      <c r="N6" s="30"/>
      <c r="P6" s="30"/>
      <c r="Q6" s="12">
        <f t="shared" si="0"/>
        <v>0</v>
      </c>
      <c r="R6" s="33"/>
      <c r="S6" s="30"/>
      <c r="T6" s="25"/>
      <c r="U6" s="25"/>
      <c r="V6" s="25"/>
    </row>
    <row r="7" spans="1:22" ht="87" customHeight="1" x14ac:dyDescent="0.35">
      <c r="A7" s="28">
        <v>6</v>
      </c>
      <c r="B7" s="38">
        <v>4111223200600</v>
      </c>
      <c r="C7" s="36" t="s">
        <v>30</v>
      </c>
      <c r="D7" s="36" t="s">
        <v>25</v>
      </c>
      <c r="E7" s="37">
        <v>8000</v>
      </c>
      <c r="F7" s="30"/>
      <c r="G7" s="30"/>
      <c r="H7" s="30"/>
      <c r="I7" s="30"/>
      <c r="J7" s="30"/>
      <c r="K7" s="30"/>
      <c r="L7" s="30"/>
      <c r="M7" s="30"/>
      <c r="N7" s="30"/>
      <c r="O7" s="34"/>
      <c r="P7" s="30"/>
      <c r="Q7" s="12">
        <f t="shared" si="0"/>
        <v>0</v>
      </c>
      <c r="R7" s="33"/>
      <c r="S7" s="30"/>
      <c r="T7" s="25"/>
      <c r="U7" s="25"/>
      <c r="V7" s="25"/>
    </row>
    <row r="8" spans="1:22" ht="60" customHeight="1" x14ac:dyDescent="0.35">
      <c r="A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31">
        <f>COUNTIF(O2:O7, "&gt;0")</f>
        <v>0</v>
      </c>
      <c r="P8" s="18"/>
      <c r="Q8" s="32">
        <f>SUM(Q2:Q7)</f>
        <v>0</v>
      </c>
      <c r="R8" s="19"/>
      <c r="S8" s="18"/>
    </row>
    <row r="11" spans="1:22" ht="60" customHeight="1" x14ac:dyDescent="0.35">
      <c r="B11" s="20" t="s">
        <v>22</v>
      </c>
      <c r="C11" s="21">
        <f>O8</f>
        <v>0</v>
      </c>
      <c r="D11" s="27"/>
    </row>
    <row r="12" spans="1:22" ht="60" customHeight="1" x14ac:dyDescent="0.35">
      <c r="B12" s="20" t="s">
        <v>23</v>
      </c>
      <c r="C12" s="22">
        <f>Q8</f>
        <v>0</v>
      </c>
      <c r="D12" s="27"/>
    </row>
  </sheetData>
  <autoFilter ref="A1:V8" xr:uid="{3E204CB6-59FE-48AB-94B1-05E7DD98FED2}"/>
  <conditionalFormatting sqref="B2:B7">
    <cfRule type="duplicateValues" dxfId="1" priority="2"/>
  </conditionalFormatting>
  <conditionalFormatting sqref="C2:C7">
    <cfRule type="duplicateValues" dxfId="0" priority="1"/>
  </conditionalFormatting>
  <dataValidations count="4">
    <dataValidation type="textLength" operator="lessThan" allowBlank="1" showInputMessage="1" showErrorMessage="1" errorTitle="ERROR" error="Don't exceed 500 characters" sqref="S2" xr:uid="{E4A9C92A-B6C0-4569-9018-E70CA1CE44F4}">
      <formula1>500</formula1>
    </dataValidation>
    <dataValidation type="whole" allowBlank="1" showInputMessage="1" showErrorMessage="1" error="Please indicate item validity as number of months." sqref="K2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5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5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  <pageSetup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Meshal A. Al Saleh</cp:lastModifiedBy>
  <cp:lastPrinted>2020-11-29T06:20:14Z</cp:lastPrinted>
  <dcterms:created xsi:type="dcterms:W3CDTF">2020-06-25T06:21:44Z</dcterms:created>
  <dcterms:modified xsi:type="dcterms:W3CDTF">2020-11-29T06:40:12Z</dcterms:modified>
</cp:coreProperties>
</file>