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rujayi\Desktop\Requests\تأمين ثلاجات طبية مع ملحقاتها بالشراء المباشر لصالح الجهات الصحية الحكومية\Annauncment &amp; Item List &amp; Terms and Condition\"/>
    </mc:Choice>
  </mc:AlternateContent>
  <xr:revisionPtr revIDLastSave="0" documentId="13_ncr:1_{866A6DA1-3085-4C82-A7D7-EB149E09345F}" xr6:coauthVersionLast="45" xr6:coauthVersionMax="45" xr10:uidLastSave="{00000000-0000-0000-0000-000000000000}"/>
  <bookViews>
    <workbookView xWindow="-28920" yWindow="-120" windowWidth="29040" windowHeight="15840" tabRatio="831" xr2:uid="{00000000-000D-0000-FFFF-FFFF00000000}"/>
  </bookViews>
  <sheets>
    <sheet name="Index" sheetId="1" r:id="rId1"/>
    <sheet name="Summary" sheetId="4" r:id="rId2"/>
    <sheet name="ITEM 1" sheetId="5" r:id="rId3"/>
    <sheet name="ITEM 2" sheetId="6" r:id="rId4"/>
    <sheet name="ITEM 3" sheetId="7" r:id="rId5"/>
    <sheet name="ITEM 4" sheetId="8" r:id="rId6"/>
    <sheet name="ITEM 5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3" i="1"/>
  <c r="D3" i="6" l="1"/>
  <c r="D5" i="5" l="1"/>
  <c r="D9" i="4" l="1"/>
  <c r="E7" i="9"/>
  <c r="C9" i="9"/>
  <c r="F8" i="9"/>
  <c r="C8" i="9"/>
  <c r="C7" i="9"/>
  <c r="B7" i="9"/>
  <c r="A7" i="9"/>
  <c r="F5" i="9"/>
  <c r="E5" i="9"/>
  <c r="D5" i="9"/>
  <c r="B5" i="9"/>
  <c r="A5" i="9"/>
  <c r="F3" i="9"/>
  <c r="D3" i="9"/>
  <c r="C3" i="9"/>
  <c r="B3" i="9"/>
  <c r="A3" i="9"/>
  <c r="E7" i="8" l="1"/>
  <c r="B5" i="8"/>
  <c r="C9" i="8"/>
  <c r="C8" i="8"/>
  <c r="F8" i="8"/>
  <c r="C7" i="8"/>
  <c r="B7" i="8"/>
  <c r="A7" i="8"/>
  <c r="A5" i="8"/>
  <c r="D5" i="8"/>
  <c r="E5" i="8"/>
  <c r="F5" i="8"/>
  <c r="F3" i="8"/>
  <c r="D3" i="8"/>
  <c r="C3" i="8"/>
  <c r="B3" i="8"/>
  <c r="A3" i="8"/>
  <c r="B3" i="7" l="1"/>
  <c r="C9" i="7" l="1"/>
  <c r="F8" i="7"/>
  <c r="C8" i="7"/>
  <c r="C7" i="7"/>
  <c r="B7" i="7"/>
  <c r="A7" i="7"/>
  <c r="F5" i="7"/>
  <c r="E5" i="7"/>
  <c r="D5" i="7"/>
  <c r="B5" i="7"/>
  <c r="A5" i="7"/>
  <c r="F3" i="7"/>
  <c r="D3" i="7"/>
  <c r="C3" i="7"/>
  <c r="A3" i="7"/>
  <c r="C9" i="6"/>
  <c r="F8" i="6"/>
  <c r="C8" i="6"/>
  <c r="C7" i="6"/>
  <c r="B7" i="6"/>
  <c r="A7" i="6"/>
  <c r="F5" i="6"/>
  <c r="E5" i="6"/>
  <c r="D5" i="6"/>
  <c r="B5" i="6"/>
  <c r="A5" i="6"/>
  <c r="F3" i="6"/>
  <c r="C3" i="6"/>
  <c r="B3" i="6"/>
  <c r="A3" i="6"/>
  <c r="C9" i="5"/>
  <c r="F8" i="5"/>
  <c r="C8" i="5"/>
  <c r="C7" i="5"/>
  <c r="B7" i="5"/>
  <c r="A7" i="5"/>
  <c r="F5" i="5"/>
  <c r="E5" i="5"/>
  <c r="B5" i="5"/>
  <c r="A5" i="5"/>
  <c r="F3" i="5"/>
  <c r="D3" i="5"/>
  <c r="C3" i="5"/>
  <c r="B3" i="5"/>
  <c r="A3" i="5"/>
  <c r="E10" i="4"/>
  <c r="D10" i="4"/>
  <c r="E7" i="7"/>
  <c r="E7" i="6"/>
  <c r="E7" i="5" l="1"/>
  <c r="E9" i="4"/>
</calcChain>
</file>

<file path=xl/sharedStrings.xml><?xml version="1.0" encoding="utf-8"?>
<sst xmlns="http://schemas.openxmlformats.org/spreadsheetml/2006/main" count="414" uniqueCount="189">
  <si>
    <t>INDEX</t>
  </si>
  <si>
    <t>Summary</t>
  </si>
  <si>
    <t>This sheet contains the summary of all offers from the supplier/bidder.</t>
  </si>
  <si>
    <t>ITEM 1</t>
  </si>
  <si>
    <t>This sheet contains the details of the bid with each technical specification for</t>
  </si>
  <si>
    <t>ITEM 2</t>
  </si>
  <si>
    <t>ITEM 3</t>
  </si>
  <si>
    <t>ITEM 4</t>
  </si>
  <si>
    <t>IMPORTANT NOTE TO BIDDER</t>
  </si>
  <si>
    <t>CATEGORY</t>
  </si>
  <si>
    <t>NO. OF Items Offered</t>
  </si>
  <si>
    <t>Total Amount of Offers</t>
  </si>
  <si>
    <t>General Terms and Conditions/ Remarks from Supplier</t>
  </si>
  <si>
    <t>The model, manufacturer and other details for each individual component should be specified in the offer. Please refer to the tender terms and conditions for more details.</t>
  </si>
  <si>
    <t xml:space="preserve">مطلوب تعبئة الحقول أعلاه جميعها وسيتم صرف النظر عن أي عرض لا يلتزم بذلك </t>
  </si>
  <si>
    <t>SN</t>
  </si>
  <si>
    <t>CODE</t>
  </si>
  <si>
    <t>ITEM DESCRIPTION</t>
  </si>
  <si>
    <t>GROUP NUMBER</t>
  </si>
  <si>
    <t>QUANTITY</t>
  </si>
  <si>
    <t>SUPPLIER</t>
  </si>
  <si>
    <t>SUPPLIER CODE</t>
  </si>
  <si>
    <t>MANUFACTURER</t>
  </si>
  <si>
    <t>COUNTRY OF ORIGIN</t>
  </si>
  <si>
    <t>MODEL</t>
  </si>
  <si>
    <t>MANUFACTURER CATALOGUE NUMBER</t>
  </si>
  <si>
    <t>Quantity Quoted</t>
  </si>
  <si>
    <t>Unit Price (SR)</t>
  </si>
  <si>
    <t>Unit Price In Writing (SR)</t>
  </si>
  <si>
    <t>Unit Price (SR)( including vat if applicable )</t>
  </si>
  <si>
    <t>Total Price (SR) including Vat for quoted quantity</t>
  </si>
  <si>
    <t>COMPANY COMMENTS/ REMARKS:</t>
  </si>
  <si>
    <t>delivery 1st Shipment Quantity ( not less than 50 % of offered QTY) within maximum 30 days of PO date</t>
  </si>
  <si>
    <t>delivery 2nd  Shipment (remaining quantity ) within maximun 60 days  of PO date</t>
  </si>
  <si>
    <t>MEDICAL GROUP</t>
  </si>
  <si>
    <t>NON MEDICAL</t>
  </si>
  <si>
    <t>ORIGINAL QUOTATION</t>
  </si>
  <si>
    <t>MOH MODEL OFFERED: ID</t>
  </si>
  <si>
    <t>SUPPLIER NAME</t>
  </si>
  <si>
    <t>Unit Price including the VAT</t>
  </si>
  <si>
    <t>MAN. CATALOG #</t>
  </si>
  <si>
    <t>UNIT PRICE</t>
  </si>
  <si>
    <t>UNIT PRICE IN WRITING</t>
  </si>
  <si>
    <t>TECHNICAL &amp; PERFORMANCE SPECIFICATION FOR MEDICAL EQUIPMENT</t>
  </si>
  <si>
    <t>#</t>
  </si>
  <si>
    <t>Technical Parameters</t>
  </si>
  <si>
    <t>Specified</t>
  </si>
  <si>
    <t>Yes/No</t>
  </si>
  <si>
    <t>Catalogue/Brochure PAGE NUMBER where specification is mentioned</t>
  </si>
  <si>
    <t>Supplier's Confirmation/ Remarks</t>
  </si>
  <si>
    <t>Company Stamp</t>
  </si>
  <si>
    <t>Company Signature</t>
  </si>
  <si>
    <t>Yes</t>
  </si>
  <si>
    <t>YES</t>
  </si>
  <si>
    <t>2</t>
  </si>
  <si>
    <t>3</t>
  </si>
  <si>
    <t>4</t>
  </si>
  <si>
    <t>5</t>
  </si>
  <si>
    <t>6</t>
  </si>
  <si>
    <t>7</t>
  </si>
  <si>
    <t>8</t>
  </si>
  <si>
    <t>delivery 1st Shipment Quantity ( not less than 60 % of offered QTY) within maximum 30 days of PO date</t>
  </si>
  <si>
    <t>ITEM 5</t>
  </si>
  <si>
    <t>1</t>
  </si>
  <si>
    <t>Medical Fridge +2 + 8 degrees with digital temperature and recording system 500 Liters</t>
  </si>
  <si>
    <t>USB Temperature Data logger -80 degree celcius re-usable</t>
  </si>
  <si>
    <t>USB Temperature Data logger +2 +8 degree Celcius re-usable</t>
  </si>
  <si>
    <t>Rotronic remote record temperature monitoring +2+8 (control tower)</t>
  </si>
  <si>
    <t>Rotronic remote record temperature monitoring -80 (Control tower)</t>
  </si>
  <si>
    <t>TYPE</t>
  </si>
  <si>
    <t>Floor standing</t>
  </si>
  <si>
    <t>CONFIGURATION</t>
  </si>
  <si>
    <t>Storage of pharmaceuticals under safe, controlled conditions</t>
  </si>
  <si>
    <t>CAPACITY IN LITERS</t>
  </si>
  <si>
    <t>500 L approximatlly</t>
  </si>
  <si>
    <t>SHELVES</t>
  </si>
  <si>
    <t>3 or 4 heavy gauge zinc plated /powder coated</t>
  </si>
  <si>
    <t>DOORS</t>
  </si>
  <si>
    <t>1 or 2</t>
  </si>
  <si>
    <t>DOOR TYPE</t>
  </si>
  <si>
    <t>Solid door</t>
  </si>
  <si>
    <t>DOOR SEALING SYSTEM</t>
  </si>
  <si>
    <t>Yes, para-magnetic</t>
  </si>
  <si>
    <t>DOOR LOCK</t>
  </si>
  <si>
    <t>9</t>
  </si>
  <si>
    <t>TEMPERATURE CONTROL</t>
  </si>
  <si>
    <t>2 degree Centigrate TO 8 degree Centigrate</t>
  </si>
  <si>
    <t>10</t>
  </si>
  <si>
    <t>INTERIOR</t>
  </si>
  <si>
    <t>Stainless steel</t>
  </si>
  <si>
    <t>11</t>
  </si>
  <si>
    <t>EXTERIOR</t>
  </si>
  <si>
    <t>Powder coated enemal paint</t>
  </si>
  <si>
    <t>12</t>
  </si>
  <si>
    <t>TEMP-ALARM . And Door Open Alarm</t>
  </si>
  <si>
    <t>Yes, High &amp; Low / and Yes for Door open Alarm</t>
  </si>
  <si>
    <t>13</t>
  </si>
  <si>
    <t>TEMPERATURE INDICATOR</t>
  </si>
  <si>
    <t>Yes, Digital display</t>
  </si>
  <si>
    <t>14</t>
  </si>
  <si>
    <t>TEMP. CHART RECORDER</t>
  </si>
  <si>
    <t>15</t>
  </si>
  <si>
    <t>POWER FAILURE ALARM, AUDIO &amp; VISUAL</t>
  </si>
  <si>
    <t>16</t>
  </si>
  <si>
    <t>RAPID TEMP. RECOVERY AFTER DOOR OPENINGS</t>
  </si>
  <si>
    <t>17</t>
  </si>
  <si>
    <t>INSULATION</t>
  </si>
  <si>
    <t>CFC free</t>
  </si>
  <si>
    <t>18</t>
  </si>
  <si>
    <t>INSIDE LIGHT</t>
  </si>
  <si>
    <t>19</t>
  </si>
  <si>
    <t>CASTERS</t>
  </si>
  <si>
    <t>Yes 4, (two lockable)</t>
  </si>
  <si>
    <t>20</t>
  </si>
  <si>
    <t>UPS</t>
  </si>
  <si>
    <t>Optional (suitable power)</t>
  </si>
  <si>
    <t>21</t>
  </si>
  <si>
    <t>POWER SUPPLY</t>
  </si>
  <si>
    <t>220 V, 60 Hz</t>
  </si>
  <si>
    <t>22</t>
  </si>
  <si>
    <t>OTHER SPECIFICATION</t>
  </si>
  <si>
    <t>FDA Or CE</t>
  </si>
  <si>
    <t>Printout for the item offered with all technical parameters exactly matches the soft copy in the CD.</t>
  </si>
  <si>
    <t>Supplier is an authorized representative of the manufacturer by SFDA and/or an official agent by Ministry of Trade.</t>
  </si>
  <si>
    <t>Yes (Attach official documents)</t>
  </si>
  <si>
    <t>Attach MDMA Certificate</t>
  </si>
  <si>
    <t>Yes (Give the MDMA Number)</t>
  </si>
  <si>
    <t>APPLICATION</t>
  </si>
  <si>
    <t>To monitor temperature &amp; humidity in environmental Chambers, Chemical Storage area, Clean Rooms, Incubators, Refrigerators, Freezers &amp; Store Room</t>
  </si>
  <si>
    <t>Measurement range for Temperature probe of ultra freezers -80°C</t>
  </si>
  <si>
    <t xml:space="preserve">-90 °C..+260 °C </t>
  </si>
  <si>
    <t xml:space="preserve">Measurement range of lab wall sensors </t>
  </si>
  <si>
    <t>0 to 100%RH, -40 °C to 60°C</t>
  </si>
  <si>
    <t>Temperatures Calibrated Accuracy</t>
  </si>
  <si>
    <t>Dry block calibrator: ±0.5 °C for core range:-30 °C..+30 °C
Humidity generator: ± 1.0 °C for expanded range: -100 °C..-31 °C and +31 °C..+150 °C</t>
  </si>
  <si>
    <t xml:space="preserve"> Transmitter Calibrated Accuracy</t>
  </si>
  <si>
    <t>Temperature Calibration:
Humidity generator: ± 1.0 °C for expanded range: -100 °C..-31 °C and +31 °C..+150 °C
Humidity Calibration:
As Found ± 5.0% RH</t>
  </si>
  <si>
    <t>Memory of the Measurement module</t>
  </si>
  <si>
    <t>Internal non-volatile memory 10,000 measurements</t>
  </si>
  <si>
    <t>Logging interval</t>
  </si>
  <si>
    <t>in the system monitor its configurable from  1 minute to 60 minutes</t>
  </si>
  <si>
    <t>Number of channels of the Measurement module</t>
  </si>
  <si>
    <t>REUSABLE</t>
  </si>
  <si>
    <t>USB PORT</t>
  </si>
  <si>
    <t>LED Indicators in the Communication Module</t>
  </si>
  <si>
    <t xml:space="preserve">Indicators to monitor:
• The module Status(Activity)
• Power Supply Status
• Ethernet Status 
</t>
  </si>
  <si>
    <t>LED Indicators in the Measurement Module</t>
  </si>
  <si>
    <t xml:space="preserve">Indicators to monitor: 
• The module Status(Activity).
• Power Supply Status.
• Sensors configuration Status.
</t>
  </si>
  <si>
    <t>Material of the modules</t>
  </si>
  <si>
    <t>ABS: Acrylonitrile Butadiene Styrene</t>
  </si>
  <si>
    <t xml:space="preserve">The environmental Ingress Protection (IP) rating </t>
  </si>
  <si>
    <t>IP20</t>
  </si>
  <si>
    <t>Operating Environment</t>
  </si>
  <si>
    <t>0 °C to 40 °C, 10 %RH to 90 %RH, non-condensing</t>
  </si>
  <si>
    <t>Safety standard</t>
  </si>
  <si>
    <t>UL, IEC, CSA or other international Standard, (Specify in offer).</t>
  </si>
  <si>
    <t>REGULATORY COMPLIANCES</t>
  </si>
  <si>
    <t xml:space="preserve"> - The System must be compliant with the FDA chapter 21 part 11 regulatory requirements
- Subjected to CE marking
- The manufacturer guarantees that this product complies with the relevant guidelines: EN61000-6-2 : 2001 and EN 61000-6-4 : 2001
- FCC ID: Z45-E11645398
- IC: 9954A-E11645398
</t>
  </si>
  <si>
    <t>Measurement range for Temperature probe of refrigerators 2-8°C and freezers -20°C</t>
  </si>
  <si>
    <t xml:space="preserve">-50 °C to +105 °C </t>
  </si>
  <si>
    <t>Lab use for  temperature measurement</t>
  </si>
  <si>
    <t>RANGE</t>
  </si>
  <si>
    <t>(-20 to +15) degrees</t>
  </si>
  <si>
    <t>DISPLAY</t>
  </si>
  <si>
    <t>Visual</t>
  </si>
  <si>
    <t>UNIT DISPLAYED</t>
  </si>
  <si>
    <t>Centigrade</t>
  </si>
  <si>
    <t>DIVISIONS</t>
  </si>
  <si>
    <t>1 Degree</t>
  </si>
  <si>
    <t>IMMERSION DEPTH</t>
  </si>
  <si>
    <t>Partial/Total</t>
  </si>
  <si>
    <t>TOTAL LENGTH</t>
  </si>
  <si>
    <t>Not longer than 12 inches / (76mm)</t>
  </si>
  <si>
    <t>FINE PORE CAPILLARY IN STEM TO PERMIT VARTING IMMERSION DEPTH</t>
  </si>
  <si>
    <t xml:space="preserve">Yes </t>
  </si>
  <si>
    <t>PERMANENTLY FUSED MARKINGS FOR LONG-TERM USE</t>
  </si>
  <si>
    <t>SAFETY</t>
  </si>
  <si>
    <t>Non toxic, Blue  biodegradable liquid (Isoamyle benzoate) filling</t>
  </si>
  <si>
    <t>FIXATION</t>
  </si>
  <si>
    <t>Non-roll top, suspension ring</t>
  </si>
  <si>
    <t>ACCESSORIES</t>
  </si>
  <si>
    <t>Yes, All Standard Acc.</t>
  </si>
  <si>
    <t>OTHER SPECIFICATIONS</t>
  </si>
  <si>
    <t>(-100 to +50) degrees</t>
  </si>
  <si>
    <t>DAMMAM</t>
  </si>
  <si>
    <t>RIYADH</t>
  </si>
  <si>
    <t>JEDDAH</t>
  </si>
  <si>
    <t>Total</t>
  </si>
  <si>
    <t>If you have any clarification or need assistance to fill up this tender file, please contact us at 920018184 extn 1625 or send email to Direct-Purchase@nupco.com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</si>
</sst>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333F4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ACB9C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62">
    <xf numFmtId="0" fontId="0" fillId="0" borderId="0" xfId="0"/>
    <xf numFmtId="0" fontId="0" fillId="0" borderId="0" xfId="0" applyFont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7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1" fillId="10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1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1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D352F755-C2A6-47EF-95E1-FEAC6DF851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E18" sqref="E18"/>
    </sheetView>
  </sheetViews>
  <sheetFormatPr defaultRowHeight="14.5" x14ac:dyDescent="0.35"/>
  <cols>
    <col min="2" max="2" width="51.54296875" customWidth="1"/>
    <col min="4" max="4" width="57.08984375" bestFit="1" customWidth="1"/>
    <col min="5" max="7" width="9.36328125" style="44" customWidth="1"/>
  </cols>
  <sheetData>
    <row r="1" spans="1:8" ht="21" x14ac:dyDescent="0.5">
      <c r="A1" s="46" t="s">
        <v>0</v>
      </c>
      <c r="B1" s="46"/>
      <c r="C1" s="46"/>
      <c r="D1" s="46"/>
    </row>
    <row r="2" spans="1:8" x14ac:dyDescent="0.35">
      <c r="A2" s="2" t="s">
        <v>1</v>
      </c>
      <c r="B2" s="2" t="s">
        <v>2</v>
      </c>
      <c r="C2" s="2"/>
      <c r="D2" s="2"/>
      <c r="E2" s="2" t="s">
        <v>185</v>
      </c>
      <c r="F2" s="2" t="s">
        <v>186</v>
      </c>
      <c r="G2" s="2" t="s">
        <v>184</v>
      </c>
      <c r="H2" s="3" t="s">
        <v>187</v>
      </c>
    </row>
    <row r="3" spans="1:8" x14ac:dyDescent="0.35">
      <c r="A3" s="3" t="s">
        <v>3</v>
      </c>
      <c r="B3" s="4" t="s">
        <v>4</v>
      </c>
      <c r="C3" s="5" t="s">
        <v>3</v>
      </c>
      <c r="D3" s="4" t="s">
        <v>64</v>
      </c>
      <c r="E3" s="45">
        <v>12</v>
      </c>
      <c r="F3" s="45">
        <v>10</v>
      </c>
      <c r="G3" s="45">
        <v>9</v>
      </c>
      <c r="H3" s="44">
        <f>G3+F3+E3</f>
        <v>31</v>
      </c>
    </row>
    <row r="4" spans="1:8" x14ac:dyDescent="0.35">
      <c r="A4" s="3" t="s">
        <v>5</v>
      </c>
      <c r="B4" s="4" t="s">
        <v>4</v>
      </c>
      <c r="C4" s="5" t="s">
        <v>5</v>
      </c>
      <c r="D4" s="4" t="s">
        <v>65</v>
      </c>
      <c r="E4" s="45">
        <v>8</v>
      </c>
      <c r="F4" s="45">
        <v>6</v>
      </c>
      <c r="G4" s="45">
        <v>4</v>
      </c>
      <c r="H4" s="44">
        <f t="shared" ref="H4:H7" si="0">G4+F4+E4</f>
        <v>18</v>
      </c>
    </row>
    <row r="5" spans="1:8" x14ac:dyDescent="0.35">
      <c r="A5" s="3" t="s">
        <v>6</v>
      </c>
      <c r="B5" s="4" t="s">
        <v>4</v>
      </c>
      <c r="C5" s="5" t="s">
        <v>6</v>
      </c>
      <c r="D5" s="4" t="s">
        <v>66</v>
      </c>
      <c r="E5" s="45">
        <v>12</v>
      </c>
      <c r="F5" s="45">
        <v>12</v>
      </c>
      <c r="G5" s="45">
        <v>11</v>
      </c>
      <c r="H5" s="44">
        <f t="shared" si="0"/>
        <v>35</v>
      </c>
    </row>
    <row r="6" spans="1:8" x14ac:dyDescent="0.35">
      <c r="A6" s="3" t="s">
        <v>7</v>
      </c>
      <c r="B6" s="4" t="s">
        <v>4</v>
      </c>
      <c r="C6" s="5" t="s">
        <v>7</v>
      </c>
      <c r="D6" s="4" t="s">
        <v>67</v>
      </c>
      <c r="E6" s="45">
        <v>12</v>
      </c>
      <c r="F6" s="45">
        <v>12</v>
      </c>
      <c r="G6" s="45">
        <v>11</v>
      </c>
      <c r="H6" s="44">
        <f t="shared" si="0"/>
        <v>35</v>
      </c>
    </row>
    <row r="7" spans="1:8" x14ac:dyDescent="0.35">
      <c r="A7" s="3" t="s">
        <v>62</v>
      </c>
      <c r="B7" s="4" t="s">
        <v>4</v>
      </c>
      <c r="C7" s="5" t="s">
        <v>62</v>
      </c>
      <c r="D7" s="4" t="s">
        <v>68</v>
      </c>
      <c r="E7" s="45">
        <v>8</v>
      </c>
      <c r="F7" s="45">
        <v>6</v>
      </c>
      <c r="G7" s="45">
        <v>4</v>
      </c>
      <c r="H7" s="44">
        <f t="shared" si="0"/>
        <v>18</v>
      </c>
    </row>
  </sheetData>
  <mergeCells count="1">
    <mergeCell ref="A1:D1"/>
  </mergeCells>
  <phoneticPr fontId="1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5"/>
  <sheetViews>
    <sheetView zoomScale="70" zoomScaleNormal="70" workbookViewId="0">
      <selection activeCell="E11" sqref="E11"/>
    </sheetView>
  </sheetViews>
  <sheetFormatPr defaultRowHeight="14.5" x14ac:dyDescent="0.35"/>
  <cols>
    <col min="1" max="1" width="4.54296875" customWidth="1"/>
    <col min="2" max="2" width="19.1796875" bestFit="1" customWidth="1"/>
    <col min="3" max="3" width="48.7265625" style="42" customWidth="1"/>
    <col min="4" max="4" width="9.81640625" customWidth="1"/>
    <col min="5" max="5" width="19.54296875" customWidth="1"/>
    <col min="6" max="6" width="10.26953125" style="42" customWidth="1"/>
    <col min="7" max="7" width="10.7265625" customWidth="1"/>
    <col min="8" max="8" width="12.26953125" customWidth="1"/>
    <col min="9" max="9" width="13.54296875" customWidth="1"/>
    <col min="10" max="10" width="9.81640625" customWidth="1"/>
    <col min="11" max="11" width="11" customWidth="1"/>
    <col min="12" max="13" width="16.26953125" customWidth="1"/>
    <col min="14" max="14" width="9.81640625" customWidth="1"/>
    <col min="15" max="15" width="13.26953125" customWidth="1"/>
    <col min="16" max="16" width="17.1796875" customWidth="1"/>
    <col min="17" max="17" width="14.54296875" customWidth="1"/>
    <col min="18" max="18" width="25.7265625" customWidth="1"/>
    <col min="19" max="20" width="22.453125" customWidth="1"/>
  </cols>
  <sheetData>
    <row r="1" spans="1:20" ht="29.5" customHeight="1" x14ac:dyDescent="0.35">
      <c r="A1" s="6" t="s">
        <v>15</v>
      </c>
      <c r="B1" s="6" t="s">
        <v>16</v>
      </c>
      <c r="C1" s="40" t="s">
        <v>17</v>
      </c>
      <c r="D1" s="6" t="s">
        <v>18</v>
      </c>
      <c r="E1" s="6" t="s">
        <v>9</v>
      </c>
      <c r="F1" s="40" t="s">
        <v>19</v>
      </c>
      <c r="G1" s="6" t="s">
        <v>20</v>
      </c>
      <c r="H1" s="7" t="s">
        <v>21</v>
      </c>
      <c r="I1" s="6" t="s">
        <v>22</v>
      </c>
      <c r="J1" s="6" t="s">
        <v>23</v>
      </c>
      <c r="K1" s="7" t="s">
        <v>24</v>
      </c>
      <c r="L1" s="6" t="s">
        <v>25</v>
      </c>
      <c r="M1" s="8" t="s">
        <v>26</v>
      </c>
      <c r="N1" s="6" t="s">
        <v>27</v>
      </c>
      <c r="O1" s="6" t="s">
        <v>28</v>
      </c>
      <c r="P1" s="6" t="s">
        <v>29</v>
      </c>
      <c r="Q1" s="6" t="s">
        <v>30</v>
      </c>
      <c r="R1" s="6" t="s">
        <v>31</v>
      </c>
      <c r="S1" s="7" t="s">
        <v>32</v>
      </c>
      <c r="T1" s="6" t="s">
        <v>33</v>
      </c>
    </row>
    <row r="2" spans="1:20" ht="52.5" customHeight="1" x14ac:dyDescent="0.35">
      <c r="A2" s="9">
        <v>1</v>
      </c>
      <c r="B2" s="26">
        <v>4455170010024</v>
      </c>
      <c r="C2" s="13" t="s">
        <v>64</v>
      </c>
      <c r="D2" s="9"/>
      <c r="E2" s="9" t="s">
        <v>34</v>
      </c>
      <c r="F2" s="14">
        <v>31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43.5" customHeight="1" x14ac:dyDescent="0.35">
      <c r="A3" s="19">
        <v>2</v>
      </c>
      <c r="B3" s="29">
        <v>4455330010141</v>
      </c>
      <c r="C3" s="43" t="s">
        <v>65</v>
      </c>
      <c r="D3" s="19"/>
      <c r="E3" s="19" t="s">
        <v>34</v>
      </c>
      <c r="F3" s="41">
        <v>18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45" customHeight="1" x14ac:dyDescent="0.35">
      <c r="A4" s="9">
        <v>3</v>
      </c>
      <c r="B4" s="26">
        <v>4455150010390</v>
      </c>
      <c r="C4" s="13" t="s">
        <v>66</v>
      </c>
      <c r="D4" s="9"/>
      <c r="E4" s="9" t="s">
        <v>34</v>
      </c>
      <c r="F4" s="14">
        <v>35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51.5" customHeight="1" x14ac:dyDescent="0.35">
      <c r="A5" s="19">
        <v>4</v>
      </c>
      <c r="B5" s="29">
        <v>4455330010059</v>
      </c>
      <c r="C5" s="43" t="s">
        <v>67</v>
      </c>
      <c r="D5" s="19"/>
      <c r="E5" s="19" t="s">
        <v>34</v>
      </c>
      <c r="F5" s="41">
        <v>35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44" customHeight="1" x14ac:dyDescent="0.35">
      <c r="A6" s="9">
        <v>5</v>
      </c>
      <c r="B6" s="26">
        <v>4455150010058</v>
      </c>
      <c r="C6" s="13" t="s">
        <v>68</v>
      </c>
      <c r="D6" s="26"/>
      <c r="E6" s="9" t="s">
        <v>34</v>
      </c>
      <c r="F6" s="14">
        <v>18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x14ac:dyDescent="0.35">
      <c r="A7" s="10"/>
      <c r="B7" s="10"/>
      <c r="C7" s="12"/>
      <c r="D7" s="10"/>
      <c r="E7" s="10"/>
      <c r="F7" s="12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38.25" customHeight="1" x14ac:dyDescent="0.35">
      <c r="A8" s="10"/>
      <c r="B8" s="10"/>
      <c r="C8" s="39" t="s">
        <v>9</v>
      </c>
      <c r="D8" s="11" t="s">
        <v>10</v>
      </c>
      <c r="E8" s="11" t="s">
        <v>11</v>
      </c>
      <c r="F8" s="47" t="s">
        <v>12</v>
      </c>
      <c r="G8" s="48"/>
      <c r="H8" s="48"/>
      <c r="I8" s="48"/>
      <c r="J8" s="12"/>
      <c r="K8" s="49" t="s">
        <v>8</v>
      </c>
      <c r="L8" s="50"/>
      <c r="M8" s="50"/>
      <c r="N8" s="50"/>
      <c r="O8" s="50"/>
      <c r="P8" s="50"/>
      <c r="Q8" s="50"/>
      <c r="R8" s="51"/>
      <c r="S8" s="12"/>
      <c r="T8" s="12"/>
    </row>
    <row r="9" spans="1:20" ht="46.5" customHeight="1" x14ac:dyDescent="0.35">
      <c r="A9" s="10"/>
      <c r="B9" s="10"/>
      <c r="C9" s="13" t="s">
        <v>34</v>
      </c>
      <c r="D9" s="14">
        <f>COUNTIFS(N2:N6,"&gt;0",E2:E6,C9)</f>
        <v>0</v>
      </c>
      <c r="E9" s="14">
        <f>SUMIFS(Q2:Q6,E2:E6,C9)</f>
        <v>0</v>
      </c>
      <c r="F9" s="14"/>
      <c r="G9" s="15"/>
      <c r="H9" s="15"/>
      <c r="I9" s="15"/>
      <c r="J9" s="12"/>
      <c r="K9" s="48" t="s">
        <v>13</v>
      </c>
      <c r="L9" s="48"/>
      <c r="M9" s="48"/>
      <c r="N9" s="48"/>
      <c r="O9" s="48"/>
      <c r="P9" s="48"/>
      <c r="Q9" s="48"/>
      <c r="R9" s="48"/>
      <c r="S9" s="12"/>
      <c r="T9" s="12"/>
    </row>
    <row r="10" spans="1:20" ht="61.5" customHeight="1" x14ac:dyDescent="0.35">
      <c r="A10" s="10"/>
      <c r="B10" s="10"/>
      <c r="C10" s="12" t="s">
        <v>35</v>
      </c>
      <c r="D10" s="33">
        <f>COUNTIFS(N2:N5,"&gt;0",E2:E5,C10)</f>
        <v>0</v>
      </c>
      <c r="E10" s="33">
        <f>SUMIFS(Q2:Q5,E2:E5,C10)</f>
        <v>0</v>
      </c>
      <c r="F10" s="12"/>
      <c r="G10" s="12"/>
      <c r="H10" s="12"/>
      <c r="I10" s="12"/>
      <c r="J10" s="12"/>
      <c r="K10" s="48" t="s">
        <v>188</v>
      </c>
      <c r="L10" s="48"/>
      <c r="M10" s="48"/>
      <c r="N10" s="48"/>
      <c r="O10" s="48"/>
      <c r="P10" s="48"/>
      <c r="Q10" s="48"/>
      <c r="R10" s="48"/>
      <c r="S10" s="12"/>
      <c r="T10" s="12"/>
    </row>
    <row r="11" spans="1:20" ht="96.65" customHeight="1" x14ac:dyDescent="0.35">
      <c r="A11" s="10"/>
      <c r="B11" s="10"/>
      <c r="C11" s="12"/>
      <c r="D11" s="12"/>
      <c r="E11" s="12"/>
      <c r="F11" s="12"/>
      <c r="G11" s="12"/>
      <c r="H11" s="12"/>
      <c r="I11" s="12"/>
      <c r="J11" s="12"/>
      <c r="K11" s="52" t="s">
        <v>14</v>
      </c>
      <c r="L11" s="53"/>
      <c r="M11" s="53"/>
      <c r="N11" s="53"/>
      <c r="O11" s="53"/>
      <c r="P11" s="53"/>
      <c r="Q11" s="53"/>
      <c r="R11" s="54"/>
      <c r="S11" s="12"/>
      <c r="T11" s="12"/>
    </row>
    <row r="12" spans="1:20" x14ac:dyDescent="0.35">
      <c r="A12" s="16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x14ac:dyDescent="0.35">
      <c r="A13" s="1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x14ac:dyDescent="0.35">
      <c r="A14" s="16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x14ac:dyDescent="0.35">
      <c r="A15" s="16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x14ac:dyDescent="0.35">
      <c r="A16" s="16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x14ac:dyDescent="0.35">
      <c r="A17" s="16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x14ac:dyDescent="0.35">
      <c r="A18" s="16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x14ac:dyDescent="0.35">
      <c r="A19" s="16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x14ac:dyDescent="0.35">
      <c r="A20" s="16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x14ac:dyDescent="0.35">
      <c r="A21" s="16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x14ac:dyDescent="0.35">
      <c r="A22" s="16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x14ac:dyDescent="0.35">
      <c r="A23" s="16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x14ac:dyDescent="0.35">
      <c r="A24" s="16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x14ac:dyDescent="0.35">
      <c r="A25" s="16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x14ac:dyDescent="0.35">
      <c r="A26" s="16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x14ac:dyDescent="0.35">
      <c r="A27" s="16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x14ac:dyDescent="0.35">
      <c r="A28" s="16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x14ac:dyDescent="0.35">
      <c r="A29" s="16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x14ac:dyDescent="0.35">
      <c r="A30" s="16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x14ac:dyDescent="0.35">
      <c r="A31" s="16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x14ac:dyDescent="0.35">
      <c r="A32" s="16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x14ac:dyDescent="0.35">
      <c r="A33" s="1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x14ac:dyDescent="0.35">
      <c r="A34" s="16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x14ac:dyDescent="0.35">
      <c r="A35" s="16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x14ac:dyDescent="0.35">
      <c r="A36" s="16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x14ac:dyDescent="0.35">
      <c r="A37" s="16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x14ac:dyDescent="0.3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x14ac:dyDescent="0.35">
      <c r="A39" s="16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x14ac:dyDescent="0.35">
      <c r="A40" s="16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x14ac:dyDescent="0.35">
      <c r="A41" s="16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x14ac:dyDescent="0.35">
      <c r="A42" s="16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x14ac:dyDescent="0.35">
      <c r="A43" s="16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x14ac:dyDescent="0.35">
      <c r="A44" s="16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x14ac:dyDescent="0.35">
      <c r="A45" s="16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x14ac:dyDescent="0.35">
      <c r="A46" s="16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x14ac:dyDescent="0.3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x14ac:dyDescent="0.35">
      <c r="A48" s="16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x14ac:dyDescent="0.35">
      <c r="A49" s="16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x14ac:dyDescent="0.35">
      <c r="A50" s="16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x14ac:dyDescent="0.3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x14ac:dyDescent="0.35">
      <c r="A52" s="16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x14ac:dyDescent="0.35">
      <c r="A53" s="16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x14ac:dyDescent="0.35">
      <c r="A54" s="16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x14ac:dyDescent="0.35">
      <c r="A55" s="16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x14ac:dyDescent="0.35">
      <c r="A56" s="16"/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x14ac:dyDescent="0.35">
      <c r="A57" s="16"/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x14ac:dyDescent="0.35">
      <c r="A58" s="16"/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x14ac:dyDescent="0.35">
      <c r="A59" s="16"/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x14ac:dyDescent="0.35">
      <c r="A60" s="16"/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x14ac:dyDescent="0.35">
      <c r="A61" s="16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x14ac:dyDescent="0.35">
      <c r="A62" s="16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x14ac:dyDescent="0.35">
      <c r="A63" s="16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x14ac:dyDescent="0.35">
      <c r="A64" s="16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x14ac:dyDescent="0.35">
      <c r="A65" s="16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x14ac:dyDescent="0.35">
      <c r="A66" s="16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x14ac:dyDescent="0.35">
      <c r="A67" s="16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x14ac:dyDescent="0.35">
      <c r="A68" s="16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x14ac:dyDescent="0.35">
      <c r="A69" s="16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x14ac:dyDescent="0.35">
      <c r="A70" s="16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x14ac:dyDescent="0.35">
      <c r="A71" s="16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x14ac:dyDescent="0.35">
      <c r="A72" s="16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x14ac:dyDescent="0.35">
      <c r="A73" s="16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x14ac:dyDescent="0.35">
      <c r="A74" s="16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35">
      <c r="A75" s="16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x14ac:dyDescent="0.35">
      <c r="A76" s="16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x14ac:dyDescent="0.35">
      <c r="A77" s="16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1:20" x14ac:dyDescent="0.35">
      <c r="A78" s="16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1:20" x14ac:dyDescent="0.35">
      <c r="A79" s="16"/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1:20" x14ac:dyDescent="0.35">
      <c r="A80" s="16"/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1:20" x14ac:dyDescent="0.35">
      <c r="A81" s="16"/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20" x14ac:dyDescent="0.35">
      <c r="A82" s="16"/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1:20" x14ac:dyDescent="0.35">
      <c r="A83" s="16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1:20" x14ac:dyDescent="0.35">
      <c r="A84" s="16"/>
      <c r="B84" s="16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20" x14ac:dyDescent="0.35">
      <c r="A85" s="16"/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1:20" x14ac:dyDescent="0.35">
      <c r="A86" s="16"/>
      <c r="B86" s="16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1:20" x14ac:dyDescent="0.35">
      <c r="A87" s="16"/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8" spans="1:20" x14ac:dyDescent="0.35">
      <c r="A88" s="16"/>
      <c r="B88" s="16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1:20" x14ac:dyDescent="0.35">
      <c r="A89" s="16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</row>
    <row r="90" spans="1:20" x14ac:dyDescent="0.35">
      <c r="A90" s="16"/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x14ac:dyDescent="0.35">
      <c r="A91" s="16"/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x14ac:dyDescent="0.35">
      <c r="A92" s="16"/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x14ac:dyDescent="0.35">
      <c r="A93" s="16"/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x14ac:dyDescent="0.35">
      <c r="A94" s="16"/>
      <c r="B94" s="16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x14ac:dyDescent="0.35">
      <c r="A95" s="16"/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x14ac:dyDescent="0.35">
      <c r="A96" s="16"/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x14ac:dyDescent="0.35">
      <c r="A97" s="16"/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x14ac:dyDescent="0.35">
      <c r="A98" s="16"/>
      <c r="B98" s="16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x14ac:dyDescent="0.35">
      <c r="A99" s="16"/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  <row r="100" spans="1:20" x14ac:dyDescent="0.35">
      <c r="A100" s="16"/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</row>
    <row r="101" spans="1:20" x14ac:dyDescent="0.35">
      <c r="A101" s="16"/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</row>
    <row r="102" spans="1:20" x14ac:dyDescent="0.35">
      <c r="A102" s="16"/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</row>
    <row r="103" spans="1:20" x14ac:dyDescent="0.35">
      <c r="A103" s="16"/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</row>
    <row r="104" spans="1:20" x14ac:dyDescent="0.35">
      <c r="A104" s="16"/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</row>
    <row r="105" spans="1:20" x14ac:dyDescent="0.35">
      <c r="A105" s="16"/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</row>
  </sheetData>
  <mergeCells count="5">
    <mergeCell ref="F8:I8"/>
    <mergeCell ref="K8:R8"/>
    <mergeCell ref="K9:R9"/>
    <mergeCell ref="K10:R10"/>
    <mergeCell ref="K11:R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zoomScaleNormal="100" workbookViewId="0">
      <selection activeCell="C24" sqref="C24"/>
    </sheetView>
  </sheetViews>
  <sheetFormatPr defaultRowHeight="14.5" x14ac:dyDescent="0.35"/>
  <cols>
    <col min="1" max="1" width="9.36328125" customWidth="1"/>
    <col min="2" max="2" width="27.6328125" customWidth="1"/>
    <col min="3" max="3" width="17.81640625" customWidth="1"/>
    <col min="4" max="4" width="12.7265625" customWidth="1"/>
    <col min="5" max="5" width="16.54296875" customWidth="1"/>
    <col min="6" max="6" width="25.453125" customWidth="1"/>
  </cols>
  <sheetData>
    <row r="1" spans="1:6" ht="28.5" customHeight="1" x14ac:dyDescent="0.35">
      <c r="A1" s="56" t="s">
        <v>36</v>
      </c>
      <c r="B1" s="56"/>
      <c r="C1" s="56"/>
      <c r="D1" s="56"/>
      <c r="E1" s="56"/>
      <c r="F1" s="56"/>
    </row>
    <row r="2" spans="1:6" ht="24.75" customHeight="1" x14ac:dyDescent="0.35">
      <c r="A2" s="6" t="s">
        <v>15</v>
      </c>
      <c r="B2" s="6" t="s">
        <v>16</v>
      </c>
      <c r="C2" s="6" t="s">
        <v>18</v>
      </c>
      <c r="D2" s="55" t="s">
        <v>17</v>
      </c>
      <c r="E2" s="55"/>
      <c r="F2" s="6" t="s">
        <v>37</v>
      </c>
    </row>
    <row r="3" spans="1:6" ht="27" customHeight="1" x14ac:dyDescent="0.35">
      <c r="A3" s="20">
        <f>Summary!A2</f>
        <v>1</v>
      </c>
      <c r="B3" s="30">
        <f>Summary!B2</f>
        <v>4455170010024</v>
      </c>
      <c r="C3" s="20">
        <f>Summary!D2</f>
        <v>0</v>
      </c>
      <c r="D3" s="57" t="str">
        <f>Summary!C2</f>
        <v>Medical Fridge +2 + 8 degrees with digital temperature and recording system 500 Liters</v>
      </c>
      <c r="E3" s="57"/>
      <c r="F3" s="20">
        <f>Summary!K2</f>
        <v>0</v>
      </c>
    </row>
    <row r="4" spans="1:6" ht="37.4" customHeight="1" x14ac:dyDescent="0.35">
      <c r="A4" s="6" t="s">
        <v>26</v>
      </c>
      <c r="B4" s="55" t="s">
        <v>38</v>
      </c>
      <c r="C4" s="55"/>
      <c r="D4" s="6" t="s">
        <v>39</v>
      </c>
      <c r="E4" s="6" t="s">
        <v>22</v>
      </c>
      <c r="F4" s="6" t="s">
        <v>23</v>
      </c>
    </row>
    <row r="5" spans="1:6" ht="27" customHeight="1" x14ac:dyDescent="0.35">
      <c r="A5" s="20">
        <f>Summary!M2</f>
        <v>0</v>
      </c>
      <c r="B5" s="57">
        <f>Summary!G2</f>
        <v>0</v>
      </c>
      <c r="C5" s="57"/>
      <c r="D5" s="20">
        <f>Summary!P2</f>
        <v>0</v>
      </c>
      <c r="E5" s="20">
        <f>Summary!I2</f>
        <v>0</v>
      </c>
      <c r="F5" s="20">
        <f>Summary!J2</f>
        <v>0</v>
      </c>
    </row>
    <row r="6" spans="1:6" ht="24.75" customHeight="1" x14ac:dyDescent="0.35">
      <c r="A6" s="6" t="s">
        <v>40</v>
      </c>
      <c r="B6" s="6" t="s">
        <v>41</v>
      </c>
      <c r="C6" s="55" t="s">
        <v>42</v>
      </c>
      <c r="D6" s="55"/>
      <c r="E6" s="55" t="s">
        <v>30</v>
      </c>
      <c r="F6" s="55"/>
    </row>
    <row r="7" spans="1:6" ht="27" customHeight="1" x14ac:dyDescent="0.35">
      <c r="A7" s="20">
        <f>Summary!L2</f>
        <v>0</v>
      </c>
      <c r="B7" s="20">
        <f>Summary!N2</f>
        <v>0</v>
      </c>
      <c r="C7" s="57">
        <f>Summary!O2</f>
        <v>0</v>
      </c>
      <c r="D7" s="57"/>
      <c r="E7" s="57">
        <f>Summary!Q2</f>
        <v>0</v>
      </c>
      <c r="F7" s="57"/>
    </row>
    <row r="8" spans="1:6" ht="33.65" customHeight="1" x14ac:dyDescent="0.35">
      <c r="A8" s="55" t="s">
        <v>32</v>
      </c>
      <c r="B8" s="55"/>
      <c r="C8" s="20">
        <f>Summary!S2</f>
        <v>0</v>
      </c>
      <c r="D8" s="55" t="s">
        <v>33</v>
      </c>
      <c r="E8" s="55"/>
      <c r="F8" s="20">
        <f>Summary!T2</f>
        <v>0</v>
      </c>
    </row>
    <row r="9" spans="1:6" ht="38.25" customHeight="1" x14ac:dyDescent="0.35">
      <c r="A9" s="60" t="s">
        <v>31</v>
      </c>
      <c r="B9" s="61"/>
      <c r="C9" s="57">
        <f>Summary!R2</f>
        <v>0</v>
      </c>
      <c r="D9" s="57"/>
      <c r="E9" s="57"/>
      <c r="F9" s="57"/>
    </row>
    <row r="10" spans="1:6" ht="24.75" customHeight="1" x14ac:dyDescent="0.35">
      <c r="A10" s="55" t="s">
        <v>43</v>
      </c>
      <c r="B10" s="55"/>
      <c r="C10" s="55"/>
      <c r="D10" s="55"/>
      <c r="E10" s="55"/>
      <c r="F10" s="55"/>
    </row>
    <row r="11" spans="1:6" ht="48" customHeight="1" x14ac:dyDescent="0.35">
      <c r="A11" s="21" t="s">
        <v>44</v>
      </c>
      <c r="B11" s="21" t="s">
        <v>45</v>
      </c>
      <c r="C11" s="21" t="s">
        <v>46</v>
      </c>
      <c r="D11" s="21" t="s">
        <v>47</v>
      </c>
      <c r="E11" s="21" t="s">
        <v>48</v>
      </c>
      <c r="F11" s="21" t="s">
        <v>49</v>
      </c>
    </row>
    <row r="12" spans="1:6" ht="48" customHeight="1" x14ac:dyDescent="0.35">
      <c r="A12" s="32" t="s">
        <v>63</v>
      </c>
      <c r="B12" s="22" t="s">
        <v>69</v>
      </c>
      <c r="C12" s="22" t="s">
        <v>70</v>
      </c>
      <c r="D12" s="22"/>
      <c r="E12" s="22"/>
      <c r="F12" s="22"/>
    </row>
    <row r="13" spans="1:6" ht="48" customHeight="1" x14ac:dyDescent="0.35">
      <c r="A13" s="24" t="s">
        <v>54</v>
      </c>
      <c r="B13" s="24" t="s">
        <v>71</v>
      </c>
      <c r="C13" s="24" t="s">
        <v>72</v>
      </c>
      <c r="D13" s="24"/>
      <c r="E13" s="24"/>
      <c r="F13" s="24"/>
    </row>
    <row r="14" spans="1:6" ht="48" customHeight="1" x14ac:dyDescent="0.35">
      <c r="A14" s="22" t="s">
        <v>55</v>
      </c>
      <c r="B14" s="22" t="s">
        <v>73</v>
      </c>
      <c r="C14" s="22" t="s">
        <v>74</v>
      </c>
      <c r="D14" s="22"/>
      <c r="E14" s="22"/>
      <c r="F14" s="22"/>
    </row>
    <row r="15" spans="1:6" ht="48" customHeight="1" x14ac:dyDescent="0.35">
      <c r="A15" s="24" t="s">
        <v>56</v>
      </c>
      <c r="B15" s="24" t="s">
        <v>75</v>
      </c>
      <c r="C15" s="24" t="s">
        <v>76</v>
      </c>
      <c r="D15" s="24"/>
      <c r="E15" s="24"/>
      <c r="F15" s="24"/>
    </row>
    <row r="16" spans="1:6" ht="48" customHeight="1" x14ac:dyDescent="0.35">
      <c r="A16" s="22" t="s">
        <v>57</v>
      </c>
      <c r="B16" s="22" t="s">
        <v>77</v>
      </c>
      <c r="C16" s="22" t="s">
        <v>78</v>
      </c>
      <c r="D16" s="22"/>
      <c r="E16" s="22"/>
      <c r="F16" s="22"/>
    </row>
    <row r="17" spans="1:6" ht="48" customHeight="1" x14ac:dyDescent="0.35">
      <c r="A17" s="24" t="s">
        <v>58</v>
      </c>
      <c r="B17" s="24" t="s">
        <v>79</v>
      </c>
      <c r="C17" s="24" t="s">
        <v>80</v>
      </c>
      <c r="D17" s="24"/>
      <c r="E17" s="24"/>
      <c r="F17" s="24"/>
    </row>
    <row r="18" spans="1:6" ht="48" customHeight="1" x14ac:dyDescent="0.35">
      <c r="A18" s="22" t="s">
        <v>59</v>
      </c>
      <c r="B18" s="22" t="s">
        <v>81</v>
      </c>
      <c r="C18" s="22" t="s">
        <v>82</v>
      </c>
      <c r="D18" s="22"/>
      <c r="E18" s="22"/>
      <c r="F18" s="22"/>
    </row>
    <row r="19" spans="1:6" ht="48" customHeight="1" x14ac:dyDescent="0.35">
      <c r="A19" s="22" t="s">
        <v>60</v>
      </c>
      <c r="B19" s="22" t="s">
        <v>83</v>
      </c>
      <c r="C19" s="22" t="s">
        <v>52</v>
      </c>
      <c r="D19" s="22"/>
      <c r="E19" s="22"/>
      <c r="F19" s="22"/>
    </row>
    <row r="20" spans="1:6" ht="48" customHeight="1" x14ac:dyDescent="0.35">
      <c r="A20" s="24" t="s">
        <v>84</v>
      </c>
      <c r="B20" s="24" t="s">
        <v>85</v>
      </c>
      <c r="C20" s="24" t="s">
        <v>86</v>
      </c>
      <c r="D20" s="24"/>
      <c r="E20" s="24"/>
      <c r="F20" s="24"/>
    </row>
    <row r="21" spans="1:6" ht="48" customHeight="1" x14ac:dyDescent="0.35">
      <c r="A21" s="22" t="s">
        <v>87</v>
      </c>
      <c r="B21" s="22" t="s">
        <v>88</v>
      </c>
      <c r="C21" s="22" t="s">
        <v>89</v>
      </c>
      <c r="D21" s="22"/>
      <c r="E21" s="22"/>
      <c r="F21" s="22"/>
    </row>
    <row r="22" spans="1:6" ht="48" customHeight="1" x14ac:dyDescent="0.35">
      <c r="A22" s="24" t="s">
        <v>90</v>
      </c>
      <c r="B22" s="37" t="s">
        <v>91</v>
      </c>
      <c r="C22" s="24" t="s">
        <v>92</v>
      </c>
      <c r="D22" s="24"/>
      <c r="E22" s="24"/>
      <c r="F22" s="24"/>
    </row>
    <row r="23" spans="1:6" ht="48" customHeight="1" x14ac:dyDescent="0.35">
      <c r="A23" s="22" t="s">
        <v>93</v>
      </c>
      <c r="B23" s="22" t="s">
        <v>94</v>
      </c>
      <c r="C23" s="22" t="s">
        <v>95</v>
      </c>
      <c r="D23" s="22"/>
      <c r="E23" s="22"/>
      <c r="F23" s="22"/>
    </row>
    <row r="24" spans="1:6" ht="48" customHeight="1" x14ac:dyDescent="0.35">
      <c r="A24" s="24" t="s">
        <v>96</v>
      </c>
      <c r="B24" s="24" t="s">
        <v>97</v>
      </c>
      <c r="C24" s="24" t="s">
        <v>98</v>
      </c>
      <c r="D24" s="24"/>
      <c r="E24" s="24"/>
      <c r="F24" s="24"/>
    </row>
    <row r="25" spans="1:6" ht="48" customHeight="1" x14ac:dyDescent="0.35">
      <c r="A25" s="22" t="s">
        <v>99</v>
      </c>
      <c r="B25" s="22" t="s">
        <v>100</v>
      </c>
      <c r="C25" s="22" t="s">
        <v>52</v>
      </c>
      <c r="D25" s="22"/>
      <c r="E25" s="22"/>
      <c r="F25" s="22"/>
    </row>
    <row r="26" spans="1:6" ht="48" customHeight="1" x14ac:dyDescent="0.35">
      <c r="A26" s="24" t="s">
        <v>101</v>
      </c>
      <c r="B26" s="24" t="s">
        <v>102</v>
      </c>
      <c r="C26" s="24" t="s">
        <v>52</v>
      </c>
      <c r="D26" s="24"/>
      <c r="E26" s="24"/>
      <c r="F26" s="24"/>
    </row>
    <row r="27" spans="1:6" ht="48" customHeight="1" x14ac:dyDescent="0.35">
      <c r="A27" s="22" t="s">
        <v>103</v>
      </c>
      <c r="B27" s="22" t="s">
        <v>104</v>
      </c>
      <c r="C27" s="22" t="s">
        <v>52</v>
      </c>
      <c r="D27" s="22"/>
      <c r="E27" s="22"/>
      <c r="F27" s="22"/>
    </row>
    <row r="28" spans="1:6" ht="48" customHeight="1" x14ac:dyDescent="0.35">
      <c r="A28" s="24" t="s">
        <v>105</v>
      </c>
      <c r="B28" s="24" t="s">
        <v>106</v>
      </c>
      <c r="C28" s="24" t="s">
        <v>107</v>
      </c>
      <c r="D28" s="24"/>
      <c r="E28" s="24"/>
      <c r="F28" s="24"/>
    </row>
    <row r="29" spans="1:6" ht="48" customHeight="1" x14ac:dyDescent="0.35">
      <c r="A29" s="22" t="s">
        <v>108</v>
      </c>
      <c r="B29" s="22" t="s">
        <v>109</v>
      </c>
      <c r="C29" s="22" t="s">
        <v>52</v>
      </c>
      <c r="D29" s="22"/>
      <c r="E29" s="22"/>
      <c r="F29" s="22"/>
    </row>
    <row r="30" spans="1:6" ht="48" customHeight="1" x14ac:dyDescent="0.35">
      <c r="A30" s="24" t="s">
        <v>110</v>
      </c>
      <c r="B30" s="24" t="s">
        <v>111</v>
      </c>
      <c r="C30" s="24" t="s">
        <v>112</v>
      </c>
      <c r="D30" s="24"/>
      <c r="E30" s="24"/>
      <c r="F30" s="24"/>
    </row>
    <row r="31" spans="1:6" ht="48" customHeight="1" x14ac:dyDescent="0.35">
      <c r="A31" s="22" t="s">
        <v>113</v>
      </c>
      <c r="B31" s="22" t="s">
        <v>114</v>
      </c>
      <c r="C31" s="22" t="s">
        <v>115</v>
      </c>
      <c r="D31" s="22"/>
      <c r="E31" s="22"/>
      <c r="F31" s="22"/>
    </row>
    <row r="32" spans="1:6" ht="48" customHeight="1" x14ac:dyDescent="0.35">
      <c r="A32" s="24" t="s">
        <v>116</v>
      </c>
      <c r="B32" s="24" t="s">
        <v>117</v>
      </c>
      <c r="C32" s="24" t="s">
        <v>118</v>
      </c>
      <c r="D32" s="24"/>
      <c r="E32" s="24"/>
      <c r="F32" s="24"/>
    </row>
    <row r="33" spans="1:6" ht="48" customHeight="1" x14ac:dyDescent="0.35">
      <c r="A33" s="22" t="s">
        <v>119</v>
      </c>
      <c r="B33" s="22" t="s">
        <v>120</v>
      </c>
      <c r="C33" s="22" t="s">
        <v>121</v>
      </c>
      <c r="D33" s="22"/>
      <c r="E33" s="22"/>
      <c r="F33" s="22"/>
    </row>
    <row r="34" spans="1:6" ht="48" customHeight="1" x14ac:dyDescent="0.35">
      <c r="A34" s="24">
        <v>23</v>
      </c>
      <c r="B34" s="24" t="s">
        <v>122</v>
      </c>
      <c r="C34" s="24" t="s">
        <v>53</v>
      </c>
      <c r="D34" s="24"/>
      <c r="E34" s="24"/>
      <c r="F34" s="24"/>
    </row>
    <row r="35" spans="1:6" ht="48" customHeight="1" x14ac:dyDescent="0.35">
      <c r="A35" s="22">
        <v>24</v>
      </c>
      <c r="B35" s="22" t="s">
        <v>123</v>
      </c>
      <c r="C35" s="22" t="s">
        <v>124</v>
      </c>
      <c r="D35" s="22"/>
      <c r="E35" s="22"/>
      <c r="F35" s="22"/>
    </row>
    <row r="36" spans="1:6" ht="48" customHeight="1" x14ac:dyDescent="0.35">
      <c r="A36" s="24">
        <v>25</v>
      </c>
      <c r="B36" s="24" t="s">
        <v>125</v>
      </c>
      <c r="C36" s="24" t="s">
        <v>126</v>
      </c>
      <c r="D36" s="24"/>
      <c r="E36" s="24"/>
      <c r="F36" s="24"/>
    </row>
    <row r="37" spans="1:6" x14ac:dyDescent="0.35">
      <c r="A37" s="36"/>
      <c r="B37" s="36"/>
      <c r="C37" s="36"/>
      <c r="D37" s="36"/>
      <c r="E37" s="36"/>
      <c r="F37" s="36"/>
    </row>
    <row r="38" spans="1:6" x14ac:dyDescent="0.35">
      <c r="A38" s="58" t="s">
        <v>50</v>
      </c>
      <c r="B38" s="58"/>
      <c r="C38" s="58"/>
      <c r="D38" s="58"/>
      <c r="E38" s="58" t="s">
        <v>51</v>
      </c>
      <c r="F38" s="59"/>
    </row>
    <row r="39" spans="1:6" x14ac:dyDescent="0.35">
      <c r="A39" s="1"/>
      <c r="B39" s="1"/>
      <c r="C39" s="1"/>
      <c r="D39" s="1"/>
      <c r="E39" s="1"/>
      <c r="F39" s="1"/>
    </row>
  </sheetData>
  <mergeCells count="16">
    <mergeCell ref="A10:F10"/>
    <mergeCell ref="A38:D38"/>
    <mergeCell ref="E38:F38"/>
    <mergeCell ref="C7:D7"/>
    <mergeCell ref="E7:F7"/>
    <mergeCell ref="A8:B8"/>
    <mergeCell ref="D8:E8"/>
    <mergeCell ref="A9:B9"/>
    <mergeCell ref="C9:F9"/>
    <mergeCell ref="C6:D6"/>
    <mergeCell ref="E6:F6"/>
    <mergeCell ref="A1:F1"/>
    <mergeCell ref="D2:E2"/>
    <mergeCell ref="D3:E3"/>
    <mergeCell ref="B4:C4"/>
    <mergeCell ref="B5:C5"/>
  </mergeCells>
  <phoneticPr fontId="12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"/>
  <sheetViews>
    <sheetView topLeftCell="A21" zoomScale="85" zoomScaleNormal="85" workbookViewId="0">
      <selection activeCell="C22" sqref="C22"/>
    </sheetView>
  </sheetViews>
  <sheetFormatPr defaultRowHeight="14.5" x14ac:dyDescent="0.35"/>
  <cols>
    <col min="1" max="1" width="9.54296875" customWidth="1"/>
    <col min="2" max="2" width="28.453125" customWidth="1"/>
    <col min="3" max="3" width="20.36328125" customWidth="1"/>
    <col min="4" max="4" width="12.7265625" customWidth="1"/>
    <col min="5" max="5" width="16.54296875" customWidth="1"/>
    <col min="6" max="6" width="25.453125" customWidth="1"/>
  </cols>
  <sheetData>
    <row r="1" spans="1:6" ht="28.5" customHeight="1" x14ac:dyDescent="0.35">
      <c r="A1" s="56" t="s">
        <v>36</v>
      </c>
      <c r="B1" s="56"/>
      <c r="C1" s="56"/>
      <c r="D1" s="56"/>
      <c r="E1" s="56"/>
      <c r="F1" s="56"/>
    </row>
    <row r="2" spans="1:6" ht="24.75" customHeight="1" x14ac:dyDescent="0.35">
      <c r="A2" s="6" t="s">
        <v>15</v>
      </c>
      <c r="B2" s="6" t="s">
        <v>16</v>
      </c>
      <c r="C2" s="6" t="s">
        <v>18</v>
      </c>
      <c r="D2" s="55" t="s">
        <v>17</v>
      </c>
      <c r="E2" s="55"/>
      <c r="F2" s="6" t="s">
        <v>37</v>
      </c>
    </row>
    <row r="3" spans="1:6" ht="27" customHeight="1" x14ac:dyDescent="0.35">
      <c r="A3" s="20">
        <f>Summary!A3</f>
        <v>2</v>
      </c>
      <c r="B3" s="30">
        <f>Summary!B3</f>
        <v>4455330010141</v>
      </c>
      <c r="C3" s="20">
        <f>Summary!D3</f>
        <v>0</v>
      </c>
      <c r="D3" s="57" t="str">
        <f>Summary!C3</f>
        <v>USB Temperature Data logger -80 degree celcius re-usable</v>
      </c>
      <c r="E3" s="57"/>
      <c r="F3" s="20">
        <f>Summary!K3</f>
        <v>0</v>
      </c>
    </row>
    <row r="4" spans="1:6" ht="37.4" customHeight="1" x14ac:dyDescent="0.35">
      <c r="A4" s="6" t="s">
        <v>26</v>
      </c>
      <c r="B4" s="55" t="s">
        <v>38</v>
      </c>
      <c r="C4" s="55"/>
      <c r="D4" s="6" t="s">
        <v>39</v>
      </c>
      <c r="E4" s="6" t="s">
        <v>22</v>
      </c>
      <c r="F4" s="6" t="s">
        <v>23</v>
      </c>
    </row>
    <row r="5" spans="1:6" ht="27" customHeight="1" x14ac:dyDescent="0.35">
      <c r="A5" s="20">
        <f>Summary!M3</f>
        <v>0</v>
      </c>
      <c r="B5" s="57">
        <f>Summary!G3</f>
        <v>0</v>
      </c>
      <c r="C5" s="57"/>
      <c r="D5" s="20">
        <f>Summary!P3</f>
        <v>0</v>
      </c>
      <c r="E5" s="20">
        <f>Summary!I3</f>
        <v>0</v>
      </c>
      <c r="F5" s="20">
        <f>Summary!J3</f>
        <v>0</v>
      </c>
    </row>
    <row r="6" spans="1:6" ht="24.75" customHeight="1" x14ac:dyDescent="0.35">
      <c r="A6" s="6" t="s">
        <v>40</v>
      </c>
      <c r="B6" s="6" t="s">
        <v>41</v>
      </c>
      <c r="C6" s="55" t="s">
        <v>42</v>
      </c>
      <c r="D6" s="55"/>
      <c r="E6" s="55" t="s">
        <v>30</v>
      </c>
      <c r="F6" s="55"/>
    </row>
    <row r="7" spans="1:6" ht="27" customHeight="1" x14ac:dyDescent="0.35">
      <c r="A7" s="20">
        <f>Summary!L3</f>
        <v>0</v>
      </c>
      <c r="B7" s="20">
        <f>Summary!N3</f>
        <v>0</v>
      </c>
      <c r="C7" s="57">
        <f>Summary!O3</f>
        <v>0</v>
      </c>
      <c r="D7" s="57"/>
      <c r="E7" s="57">
        <f>Summary!Q3</f>
        <v>0</v>
      </c>
      <c r="F7" s="57"/>
    </row>
    <row r="8" spans="1:6" ht="33.65" customHeight="1" x14ac:dyDescent="0.35">
      <c r="A8" s="55" t="s">
        <v>32</v>
      </c>
      <c r="B8" s="55"/>
      <c r="C8" s="20">
        <f>Summary!S3</f>
        <v>0</v>
      </c>
      <c r="D8" s="55" t="s">
        <v>33</v>
      </c>
      <c r="E8" s="55"/>
      <c r="F8" s="20">
        <f>Summary!T3</f>
        <v>0</v>
      </c>
    </row>
    <row r="9" spans="1:6" ht="38.25" customHeight="1" x14ac:dyDescent="0.35">
      <c r="A9" s="60" t="s">
        <v>31</v>
      </c>
      <c r="B9" s="61"/>
      <c r="C9" s="57">
        <f>Summary!R3</f>
        <v>0</v>
      </c>
      <c r="D9" s="57"/>
      <c r="E9" s="57"/>
      <c r="F9" s="57"/>
    </row>
    <row r="10" spans="1:6" ht="24.75" customHeight="1" x14ac:dyDescent="0.35">
      <c r="A10" s="55" t="s">
        <v>43</v>
      </c>
      <c r="B10" s="55"/>
      <c r="C10" s="55"/>
      <c r="D10" s="55"/>
      <c r="E10" s="55"/>
      <c r="F10" s="55"/>
    </row>
    <row r="11" spans="1:6" ht="48" x14ac:dyDescent="0.35">
      <c r="A11" s="21" t="s">
        <v>44</v>
      </c>
      <c r="B11" s="21" t="s">
        <v>45</v>
      </c>
      <c r="C11" s="21" t="s">
        <v>46</v>
      </c>
      <c r="D11" s="21" t="s">
        <v>47</v>
      </c>
      <c r="E11" s="21" t="s">
        <v>48</v>
      </c>
      <c r="F11" s="21" t="s">
        <v>49</v>
      </c>
    </row>
    <row r="12" spans="1:6" ht="48" customHeight="1" x14ac:dyDescent="0.35">
      <c r="A12" s="34">
        <v>1</v>
      </c>
      <c r="B12" s="22" t="s">
        <v>127</v>
      </c>
      <c r="C12" s="22" t="s">
        <v>128</v>
      </c>
      <c r="D12" s="22"/>
      <c r="E12" s="22"/>
      <c r="F12" s="22"/>
    </row>
    <row r="13" spans="1:6" ht="48" customHeight="1" x14ac:dyDescent="0.35">
      <c r="A13" s="35">
        <v>2</v>
      </c>
      <c r="B13" s="24" t="s">
        <v>129</v>
      </c>
      <c r="C13" s="24" t="s">
        <v>130</v>
      </c>
      <c r="D13" s="24"/>
      <c r="E13" s="24"/>
      <c r="F13" s="24"/>
    </row>
    <row r="14" spans="1:6" ht="48" customHeight="1" x14ac:dyDescent="0.35">
      <c r="A14" s="34">
        <v>3</v>
      </c>
      <c r="B14" s="22" t="s">
        <v>131</v>
      </c>
      <c r="C14" s="22" t="s">
        <v>132</v>
      </c>
      <c r="D14" s="22"/>
      <c r="E14" s="22"/>
      <c r="F14" s="22"/>
    </row>
    <row r="15" spans="1:6" ht="48" customHeight="1" x14ac:dyDescent="0.35">
      <c r="A15" s="35">
        <v>4</v>
      </c>
      <c r="B15" s="24" t="s">
        <v>133</v>
      </c>
      <c r="C15" s="24" t="s">
        <v>134</v>
      </c>
      <c r="D15" s="24"/>
      <c r="E15" s="24"/>
      <c r="F15" s="24"/>
    </row>
    <row r="16" spans="1:6" ht="48" customHeight="1" x14ac:dyDescent="0.35">
      <c r="A16" s="34">
        <v>5</v>
      </c>
      <c r="B16" s="22" t="s">
        <v>135</v>
      </c>
      <c r="C16" s="22" t="s">
        <v>136</v>
      </c>
      <c r="D16" s="22"/>
      <c r="E16" s="22"/>
      <c r="F16" s="22"/>
    </row>
    <row r="17" spans="1:6" ht="48" customHeight="1" x14ac:dyDescent="0.35">
      <c r="A17" s="35">
        <v>6</v>
      </c>
      <c r="B17" s="24" t="s">
        <v>137</v>
      </c>
      <c r="C17" s="24" t="s">
        <v>138</v>
      </c>
      <c r="D17" s="24"/>
      <c r="E17" s="24"/>
      <c r="F17" s="24"/>
    </row>
    <row r="18" spans="1:6" ht="48" customHeight="1" x14ac:dyDescent="0.35">
      <c r="A18" s="34">
        <v>7</v>
      </c>
      <c r="B18" s="22" t="s">
        <v>139</v>
      </c>
      <c r="C18" s="22" t="s">
        <v>140</v>
      </c>
      <c r="D18" s="22"/>
      <c r="E18" s="22"/>
      <c r="F18" s="22"/>
    </row>
    <row r="19" spans="1:6" ht="48" customHeight="1" x14ac:dyDescent="0.35">
      <c r="A19" s="35">
        <v>8</v>
      </c>
      <c r="B19" s="24" t="s">
        <v>141</v>
      </c>
      <c r="C19" s="24">
        <v>4</v>
      </c>
      <c r="D19" s="24"/>
      <c r="E19" s="24"/>
      <c r="F19" s="24"/>
    </row>
    <row r="20" spans="1:6" ht="48" customHeight="1" x14ac:dyDescent="0.35">
      <c r="A20" s="34">
        <v>9</v>
      </c>
      <c r="B20" s="22" t="s">
        <v>142</v>
      </c>
      <c r="C20" s="22" t="s">
        <v>53</v>
      </c>
      <c r="D20" s="22"/>
      <c r="E20" s="22"/>
      <c r="F20" s="22"/>
    </row>
    <row r="21" spans="1:6" ht="48" customHeight="1" x14ac:dyDescent="0.35">
      <c r="A21" s="35">
        <v>10</v>
      </c>
      <c r="B21" s="24" t="s">
        <v>143</v>
      </c>
      <c r="C21" s="24" t="s">
        <v>53</v>
      </c>
      <c r="D21" s="24"/>
      <c r="E21" s="24"/>
      <c r="F21" s="24"/>
    </row>
    <row r="22" spans="1:6" ht="48" customHeight="1" x14ac:dyDescent="0.35">
      <c r="A22" s="34">
        <v>11</v>
      </c>
      <c r="B22" s="22" t="s">
        <v>144</v>
      </c>
      <c r="C22" s="38" t="s">
        <v>145</v>
      </c>
      <c r="D22" s="22"/>
      <c r="E22" s="22"/>
      <c r="F22" s="22"/>
    </row>
    <row r="23" spans="1:6" ht="48" customHeight="1" x14ac:dyDescent="0.35">
      <c r="A23" s="35">
        <v>12</v>
      </c>
      <c r="B23" s="24" t="s">
        <v>146</v>
      </c>
      <c r="C23" s="24" t="s">
        <v>147</v>
      </c>
      <c r="D23" s="24"/>
      <c r="E23" s="24"/>
      <c r="F23" s="24"/>
    </row>
    <row r="24" spans="1:6" ht="71.5" customHeight="1" x14ac:dyDescent="0.35">
      <c r="A24" s="34">
        <v>13</v>
      </c>
      <c r="B24" s="22" t="s">
        <v>148</v>
      </c>
      <c r="C24" s="22" t="s">
        <v>149</v>
      </c>
      <c r="D24" s="22"/>
      <c r="E24" s="22"/>
      <c r="F24" s="22"/>
    </row>
    <row r="25" spans="1:6" ht="71.5" customHeight="1" x14ac:dyDescent="0.35">
      <c r="A25" s="35">
        <v>14</v>
      </c>
      <c r="B25" s="24" t="s">
        <v>150</v>
      </c>
      <c r="C25" s="24" t="s">
        <v>151</v>
      </c>
      <c r="D25" s="24"/>
      <c r="E25" s="24"/>
      <c r="F25" s="24"/>
    </row>
    <row r="26" spans="1:6" ht="71.5" customHeight="1" x14ac:dyDescent="0.35">
      <c r="A26" s="34">
        <v>15</v>
      </c>
      <c r="B26" s="22" t="s">
        <v>152</v>
      </c>
      <c r="C26" s="22" t="s">
        <v>153</v>
      </c>
      <c r="D26" s="22"/>
      <c r="E26" s="22"/>
      <c r="F26" s="22"/>
    </row>
    <row r="27" spans="1:6" ht="71.5" customHeight="1" x14ac:dyDescent="0.35">
      <c r="A27" s="35">
        <v>16</v>
      </c>
      <c r="B27" s="24" t="s">
        <v>154</v>
      </c>
      <c r="C27" s="24" t="s">
        <v>155</v>
      </c>
      <c r="D27" s="24"/>
      <c r="E27" s="24"/>
      <c r="F27" s="24"/>
    </row>
    <row r="28" spans="1:6" ht="173.5" customHeight="1" x14ac:dyDescent="0.35">
      <c r="A28" s="34">
        <v>17</v>
      </c>
      <c r="B28" s="22" t="s">
        <v>156</v>
      </c>
      <c r="C28" s="22" t="s">
        <v>157</v>
      </c>
      <c r="D28" s="22"/>
      <c r="E28" s="22"/>
      <c r="F28" s="22"/>
    </row>
    <row r="29" spans="1:6" ht="21" customHeight="1" x14ac:dyDescent="0.35">
      <c r="A29" s="25"/>
      <c r="B29" s="25"/>
      <c r="C29" s="25"/>
      <c r="D29" s="25"/>
      <c r="E29" s="23"/>
      <c r="F29" s="23"/>
    </row>
    <row r="30" spans="1:6" ht="14.5" customHeight="1" x14ac:dyDescent="0.35">
      <c r="A30" s="58" t="s">
        <v>50</v>
      </c>
      <c r="B30" s="58"/>
      <c r="C30" s="58"/>
      <c r="D30" s="58"/>
      <c r="E30" s="58" t="s">
        <v>51</v>
      </c>
      <c r="F30" s="59"/>
    </row>
    <row r="31" spans="1:6" x14ac:dyDescent="0.35">
      <c r="A31" s="1"/>
      <c r="B31" s="1"/>
      <c r="C31" s="1"/>
      <c r="D31" s="1"/>
      <c r="E31" s="1"/>
      <c r="F31" s="1"/>
    </row>
  </sheetData>
  <mergeCells count="16">
    <mergeCell ref="A10:F10"/>
    <mergeCell ref="A30:D30"/>
    <mergeCell ref="E30:F30"/>
    <mergeCell ref="C7:D7"/>
    <mergeCell ref="E7:F7"/>
    <mergeCell ref="A8:B8"/>
    <mergeCell ref="D8:E8"/>
    <mergeCell ref="A9:B9"/>
    <mergeCell ref="C9:F9"/>
    <mergeCell ref="C6:D6"/>
    <mergeCell ref="E6:F6"/>
    <mergeCell ref="A1:F1"/>
    <mergeCell ref="D2:E2"/>
    <mergeCell ref="D3:E3"/>
    <mergeCell ref="B4:C4"/>
    <mergeCell ref="B5:C5"/>
  </mergeCells>
  <phoneticPr fontId="12" type="noConversion"/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topLeftCell="A14" zoomScale="85" zoomScaleNormal="85" workbookViewId="0">
      <selection activeCell="C17" sqref="C17"/>
    </sheetView>
  </sheetViews>
  <sheetFormatPr defaultRowHeight="14.5" x14ac:dyDescent="0.35"/>
  <cols>
    <col min="1" max="1" width="11.54296875" customWidth="1"/>
    <col min="2" max="2" width="19.7265625" customWidth="1"/>
    <col min="3" max="3" width="26.81640625" customWidth="1"/>
    <col min="4" max="4" width="12.7265625" customWidth="1"/>
    <col min="5" max="5" width="16.54296875" customWidth="1"/>
    <col min="6" max="6" width="25.453125" customWidth="1"/>
  </cols>
  <sheetData>
    <row r="1" spans="1:6" ht="28.5" customHeight="1" x14ac:dyDescent="0.35">
      <c r="A1" s="56" t="s">
        <v>36</v>
      </c>
      <c r="B1" s="56"/>
      <c r="C1" s="56"/>
      <c r="D1" s="56"/>
      <c r="E1" s="56"/>
      <c r="F1" s="56"/>
    </row>
    <row r="2" spans="1:6" ht="24.75" customHeight="1" x14ac:dyDescent="0.35">
      <c r="A2" s="6" t="s">
        <v>15</v>
      </c>
      <c r="B2" s="6" t="s">
        <v>16</v>
      </c>
      <c r="C2" s="6" t="s">
        <v>18</v>
      </c>
      <c r="D2" s="55" t="s">
        <v>17</v>
      </c>
      <c r="E2" s="55"/>
      <c r="F2" s="6" t="s">
        <v>37</v>
      </c>
    </row>
    <row r="3" spans="1:6" ht="27" customHeight="1" x14ac:dyDescent="0.35">
      <c r="A3" s="20">
        <f>Summary!A4</f>
        <v>3</v>
      </c>
      <c r="B3" s="30">
        <f>Summary!B4</f>
        <v>4455150010390</v>
      </c>
      <c r="C3" s="20">
        <f>Summary!D4</f>
        <v>0</v>
      </c>
      <c r="D3" s="57" t="str">
        <f>Summary!C4</f>
        <v>USB Temperature Data logger +2 +8 degree Celcius re-usable</v>
      </c>
      <c r="E3" s="57"/>
      <c r="F3" s="20">
        <f>Summary!K4</f>
        <v>0</v>
      </c>
    </row>
    <row r="4" spans="1:6" ht="37.4" customHeight="1" x14ac:dyDescent="0.35">
      <c r="A4" s="6" t="s">
        <v>26</v>
      </c>
      <c r="B4" s="55" t="s">
        <v>38</v>
      </c>
      <c r="C4" s="55"/>
      <c r="D4" s="6" t="s">
        <v>39</v>
      </c>
      <c r="E4" s="6" t="s">
        <v>22</v>
      </c>
      <c r="F4" s="6" t="s">
        <v>23</v>
      </c>
    </row>
    <row r="5" spans="1:6" ht="27" customHeight="1" x14ac:dyDescent="0.35">
      <c r="A5" s="20">
        <f>Summary!M4</f>
        <v>0</v>
      </c>
      <c r="B5" s="57">
        <f>Summary!G4</f>
        <v>0</v>
      </c>
      <c r="C5" s="57"/>
      <c r="D5" s="20">
        <f>Summary!P4</f>
        <v>0</v>
      </c>
      <c r="E5" s="20">
        <f>Summary!I4</f>
        <v>0</v>
      </c>
      <c r="F5" s="20">
        <f>Summary!J4</f>
        <v>0</v>
      </c>
    </row>
    <row r="6" spans="1:6" ht="24.75" customHeight="1" x14ac:dyDescent="0.35">
      <c r="A6" s="6" t="s">
        <v>40</v>
      </c>
      <c r="B6" s="6" t="s">
        <v>41</v>
      </c>
      <c r="C6" s="55" t="s">
        <v>42</v>
      </c>
      <c r="D6" s="55"/>
      <c r="E6" s="55" t="s">
        <v>30</v>
      </c>
      <c r="F6" s="55"/>
    </row>
    <row r="7" spans="1:6" ht="27" customHeight="1" x14ac:dyDescent="0.35">
      <c r="A7" s="20">
        <f>Summary!L4</f>
        <v>0</v>
      </c>
      <c r="B7" s="20">
        <f>Summary!N4</f>
        <v>0</v>
      </c>
      <c r="C7" s="57">
        <f>Summary!O4</f>
        <v>0</v>
      </c>
      <c r="D7" s="57"/>
      <c r="E7" s="57">
        <f>Summary!Q4</f>
        <v>0</v>
      </c>
      <c r="F7" s="57"/>
    </row>
    <row r="8" spans="1:6" ht="33.65" customHeight="1" x14ac:dyDescent="0.35">
      <c r="A8" s="55" t="s">
        <v>32</v>
      </c>
      <c r="B8" s="55"/>
      <c r="C8" s="20">
        <f>Summary!S4</f>
        <v>0</v>
      </c>
      <c r="D8" s="55" t="s">
        <v>33</v>
      </c>
      <c r="E8" s="55"/>
      <c r="F8" s="20">
        <f>Summary!T4</f>
        <v>0</v>
      </c>
    </row>
    <row r="9" spans="1:6" ht="38.25" customHeight="1" x14ac:dyDescent="0.35">
      <c r="A9" s="60" t="s">
        <v>31</v>
      </c>
      <c r="B9" s="61"/>
      <c r="C9" s="57">
        <f>Summary!R4</f>
        <v>0</v>
      </c>
      <c r="D9" s="57"/>
      <c r="E9" s="57"/>
      <c r="F9" s="57"/>
    </row>
    <row r="10" spans="1:6" ht="24.75" customHeight="1" x14ac:dyDescent="0.35">
      <c r="A10" s="55" t="s">
        <v>43</v>
      </c>
      <c r="B10" s="55"/>
      <c r="C10" s="55"/>
      <c r="D10" s="55"/>
      <c r="E10" s="55"/>
      <c r="F10" s="55"/>
    </row>
    <row r="11" spans="1:6" ht="48" customHeight="1" x14ac:dyDescent="0.35">
      <c r="A11" s="21" t="s">
        <v>44</v>
      </c>
      <c r="B11" s="21" t="s">
        <v>45</v>
      </c>
      <c r="C11" s="21" t="s">
        <v>46</v>
      </c>
      <c r="D11" s="21" t="s">
        <v>47</v>
      </c>
      <c r="E11" s="21" t="s">
        <v>48</v>
      </c>
      <c r="F11" s="21" t="s">
        <v>49</v>
      </c>
    </row>
    <row r="12" spans="1:6" ht="73.5" customHeight="1" x14ac:dyDescent="0.35">
      <c r="A12" s="22">
        <v>1</v>
      </c>
      <c r="B12" s="22" t="s">
        <v>127</v>
      </c>
      <c r="C12" s="22" t="s">
        <v>128</v>
      </c>
      <c r="D12" s="22"/>
      <c r="E12" s="22"/>
      <c r="F12" s="22"/>
    </row>
    <row r="13" spans="1:6" ht="48" customHeight="1" x14ac:dyDescent="0.35">
      <c r="A13" s="24">
        <v>2</v>
      </c>
      <c r="B13" s="24" t="s">
        <v>158</v>
      </c>
      <c r="C13" s="24" t="s">
        <v>159</v>
      </c>
      <c r="D13" s="24"/>
      <c r="E13" s="24"/>
      <c r="F13" s="24"/>
    </row>
    <row r="14" spans="1:6" ht="73.5" customHeight="1" x14ac:dyDescent="0.35">
      <c r="A14" s="22">
        <v>3</v>
      </c>
      <c r="B14" s="22" t="s">
        <v>133</v>
      </c>
      <c r="C14" s="22" t="s">
        <v>134</v>
      </c>
      <c r="D14" s="22"/>
      <c r="E14" s="22"/>
      <c r="F14" s="22"/>
    </row>
    <row r="15" spans="1:6" ht="95" customHeight="1" x14ac:dyDescent="0.35">
      <c r="A15" s="24">
        <v>4</v>
      </c>
      <c r="B15" s="24" t="s">
        <v>135</v>
      </c>
      <c r="C15" s="24" t="s">
        <v>136</v>
      </c>
      <c r="D15" s="24"/>
      <c r="E15" s="24"/>
      <c r="F15" s="24"/>
    </row>
    <row r="16" spans="1:6" ht="48" customHeight="1" x14ac:dyDescent="0.35">
      <c r="A16" s="22">
        <v>5</v>
      </c>
      <c r="B16" s="22" t="s">
        <v>137</v>
      </c>
      <c r="C16" s="22" t="s">
        <v>138</v>
      </c>
      <c r="D16" s="22"/>
      <c r="E16" s="22"/>
      <c r="F16" s="22"/>
    </row>
    <row r="17" spans="1:6" ht="48" customHeight="1" x14ac:dyDescent="0.35">
      <c r="A17" s="24">
        <v>6</v>
      </c>
      <c r="B17" s="24" t="s">
        <v>139</v>
      </c>
      <c r="C17" s="24" t="s">
        <v>140</v>
      </c>
      <c r="D17" s="24"/>
      <c r="E17" s="24"/>
      <c r="F17" s="24"/>
    </row>
    <row r="18" spans="1:6" ht="48" customHeight="1" x14ac:dyDescent="0.35">
      <c r="A18" s="22">
        <v>7</v>
      </c>
      <c r="B18" s="22" t="s">
        <v>141</v>
      </c>
      <c r="C18" s="22">
        <v>4</v>
      </c>
      <c r="D18" s="22"/>
      <c r="E18" s="22"/>
      <c r="F18" s="22"/>
    </row>
    <row r="19" spans="1:6" ht="48" customHeight="1" x14ac:dyDescent="0.35">
      <c r="A19" s="24">
        <v>8</v>
      </c>
      <c r="B19" s="24" t="s">
        <v>142</v>
      </c>
      <c r="C19" s="24" t="s">
        <v>53</v>
      </c>
      <c r="D19" s="24"/>
      <c r="E19" s="24"/>
      <c r="F19" s="24"/>
    </row>
    <row r="20" spans="1:6" ht="48" customHeight="1" x14ac:dyDescent="0.35">
      <c r="A20" s="22">
        <v>9</v>
      </c>
      <c r="B20" s="22" t="s">
        <v>143</v>
      </c>
      <c r="C20" s="22" t="s">
        <v>53</v>
      </c>
      <c r="D20" s="22"/>
      <c r="E20" s="22"/>
      <c r="F20" s="22"/>
    </row>
    <row r="21" spans="1:6" ht="61.5" customHeight="1" x14ac:dyDescent="0.35">
      <c r="A21" s="24">
        <v>10</v>
      </c>
      <c r="B21" s="24" t="s">
        <v>144</v>
      </c>
      <c r="C21" s="24" t="s">
        <v>145</v>
      </c>
      <c r="D21" s="24"/>
      <c r="E21" s="24"/>
      <c r="F21" s="24"/>
    </row>
    <row r="22" spans="1:6" ht="67" customHeight="1" x14ac:dyDescent="0.35">
      <c r="A22" s="22">
        <v>11</v>
      </c>
      <c r="B22" s="22" t="s">
        <v>146</v>
      </c>
      <c r="C22" s="22" t="s">
        <v>147</v>
      </c>
      <c r="D22" s="22"/>
      <c r="E22" s="22"/>
      <c r="F22" s="22"/>
    </row>
    <row r="23" spans="1:6" ht="48" customHeight="1" x14ac:dyDescent="0.35">
      <c r="A23" s="24">
        <v>12</v>
      </c>
      <c r="B23" s="24" t="s">
        <v>148</v>
      </c>
      <c r="C23" s="24" t="s">
        <v>149</v>
      </c>
      <c r="D23" s="24"/>
      <c r="E23" s="24"/>
      <c r="F23" s="24"/>
    </row>
    <row r="24" spans="1:6" ht="48" customHeight="1" x14ac:dyDescent="0.35">
      <c r="A24" s="22">
        <v>13</v>
      </c>
      <c r="B24" s="22" t="s">
        <v>150</v>
      </c>
      <c r="C24" s="22" t="s">
        <v>151</v>
      </c>
      <c r="D24" s="22"/>
      <c r="E24" s="22"/>
      <c r="F24" s="22"/>
    </row>
    <row r="25" spans="1:6" ht="48" customHeight="1" x14ac:dyDescent="0.35">
      <c r="A25" s="24">
        <v>14</v>
      </c>
      <c r="B25" s="24" t="s">
        <v>152</v>
      </c>
      <c r="C25" s="24" t="s">
        <v>153</v>
      </c>
      <c r="D25" s="24"/>
      <c r="E25" s="24"/>
      <c r="F25" s="24"/>
    </row>
    <row r="26" spans="1:6" ht="48" customHeight="1" x14ac:dyDescent="0.35">
      <c r="A26" s="22">
        <v>15</v>
      </c>
      <c r="B26" s="22" t="s">
        <v>154</v>
      </c>
      <c r="C26" s="22" t="s">
        <v>155</v>
      </c>
      <c r="D26" s="22"/>
      <c r="E26" s="22"/>
      <c r="F26" s="22"/>
    </row>
    <row r="27" spans="1:6" ht="131.5" customHeight="1" x14ac:dyDescent="0.35">
      <c r="A27" s="24">
        <v>16</v>
      </c>
      <c r="B27" s="24" t="s">
        <v>156</v>
      </c>
      <c r="C27" s="24" t="s">
        <v>157</v>
      </c>
      <c r="D27" s="24"/>
      <c r="E27" s="24"/>
      <c r="F27" s="24"/>
    </row>
    <row r="28" spans="1:6" ht="14.5" customHeight="1" x14ac:dyDescent="0.35">
      <c r="A28" s="36"/>
      <c r="B28" s="36"/>
      <c r="C28" s="36"/>
      <c r="D28" s="36"/>
      <c r="E28" s="36"/>
      <c r="F28" s="36"/>
    </row>
    <row r="29" spans="1:6" x14ac:dyDescent="0.35">
      <c r="A29" s="58" t="s">
        <v>50</v>
      </c>
      <c r="B29" s="58"/>
      <c r="C29" s="58"/>
      <c r="D29" s="58"/>
      <c r="E29" s="58" t="s">
        <v>51</v>
      </c>
      <c r="F29" s="59"/>
    </row>
    <row r="30" spans="1:6" x14ac:dyDescent="0.35">
      <c r="A30" s="1"/>
      <c r="B30" s="1"/>
      <c r="C30" s="1"/>
      <c r="D30" s="1"/>
      <c r="E30" s="1"/>
      <c r="F30" s="1"/>
    </row>
  </sheetData>
  <mergeCells count="16">
    <mergeCell ref="A10:F10"/>
    <mergeCell ref="A29:D29"/>
    <mergeCell ref="E29:F29"/>
    <mergeCell ref="C7:D7"/>
    <mergeCell ref="E7:F7"/>
    <mergeCell ref="A8:B8"/>
    <mergeCell ref="D8:E8"/>
    <mergeCell ref="A9:B9"/>
    <mergeCell ref="C9:F9"/>
    <mergeCell ref="C6:D6"/>
    <mergeCell ref="E6:F6"/>
    <mergeCell ref="A1:F1"/>
    <mergeCell ref="D2:E2"/>
    <mergeCell ref="D3:E3"/>
    <mergeCell ref="B4:C4"/>
    <mergeCell ref="B5:C5"/>
  </mergeCells>
  <phoneticPr fontId="1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7"/>
  <sheetViews>
    <sheetView topLeftCell="A13" zoomScale="70" zoomScaleNormal="70" workbookViewId="0">
      <selection activeCell="B23" sqref="B23"/>
    </sheetView>
  </sheetViews>
  <sheetFormatPr defaultRowHeight="14.5" x14ac:dyDescent="0.35"/>
  <cols>
    <col min="1" max="1" width="11.54296875" customWidth="1"/>
    <col min="2" max="2" width="19.7265625" customWidth="1"/>
    <col min="3" max="3" width="12.453125" customWidth="1"/>
    <col min="4" max="4" width="12.7265625" customWidth="1"/>
    <col min="5" max="5" width="16.54296875" customWidth="1"/>
    <col min="6" max="6" width="25.453125" customWidth="1"/>
  </cols>
  <sheetData>
    <row r="1" spans="1:6" ht="28.5" customHeight="1" x14ac:dyDescent="0.35">
      <c r="A1" s="56" t="s">
        <v>36</v>
      </c>
      <c r="B1" s="56"/>
      <c r="C1" s="56"/>
      <c r="D1" s="56"/>
      <c r="E1" s="56"/>
      <c r="F1" s="56"/>
    </row>
    <row r="2" spans="1:6" ht="24.75" customHeight="1" x14ac:dyDescent="0.35">
      <c r="A2" s="6" t="s">
        <v>15</v>
      </c>
      <c r="B2" s="6" t="s">
        <v>16</v>
      </c>
      <c r="C2" s="6" t="s">
        <v>18</v>
      </c>
      <c r="D2" s="55" t="s">
        <v>17</v>
      </c>
      <c r="E2" s="55"/>
      <c r="F2" s="6" t="s">
        <v>37</v>
      </c>
    </row>
    <row r="3" spans="1:6" ht="27" customHeight="1" x14ac:dyDescent="0.35">
      <c r="A3" s="20">
        <f>Summary!A5</f>
        <v>4</v>
      </c>
      <c r="B3" s="30">
        <f>Summary!B5</f>
        <v>4455330010059</v>
      </c>
      <c r="C3" s="20">
        <f>Summary!D5</f>
        <v>0</v>
      </c>
      <c r="D3" s="57" t="str">
        <f>Summary!C5</f>
        <v>Rotronic remote record temperature monitoring +2+8 (control tower)</v>
      </c>
      <c r="E3" s="57"/>
      <c r="F3" s="20">
        <f>Summary!K5</f>
        <v>0</v>
      </c>
    </row>
    <row r="4" spans="1:6" ht="37.4" customHeight="1" x14ac:dyDescent="0.35">
      <c r="A4" s="6" t="s">
        <v>26</v>
      </c>
      <c r="B4" s="55" t="s">
        <v>38</v>
      </c>
      <c r="C4" s="55"/>
      <c r="D4" s="6" t="s">
        <v>39</v>
      </c>
      <c r="E4" s="6" t="s">
        <v>22</v>
      </c>
      <c r="F4" s="6" t="s">
        <v>23</v>
      </c>
    </row>
    <row r="5" spans="1:6" ht="27" customHeight="1" x14ac:dyDescent="0.35">
      <c r="A5" s="20">
        <f>Summary!M5</f>
        <v>0</v>
      </c>
      <c r="B5" s="57">
        <f>Summary!G5</f>
        <v>0</v>
      </c>
      <c r="C5" s="57"/>
      <c r="D5" s="20">
        <f>Summary!P5</f>
        <v>0</v>
      </c>
      <c r="E5" s="20">
        <f>Summary!I5</f>
        <v>0</v>
      </c>
      <c r="F5" s="20">
        <f>Summary!J5</f>
        <v>0</v>
      </c>
    </row>
    <row r="6" spans="1:6" ht="24.75" customHeight="1" x14ac:dyDescent="0.35">
      <c r="A6" s="6" t="s">
        <v>40</v>
      </c>
      <c r="B6" s="6" t="s">
        <v>41</v>
      </c>
      <c r="C6" s="55" t="s">
        <v>42</v>
      </c>
      <c r="D6" s="55"/>
      <c r="E6" s="55" t="s">
        <v>30</v>
      </c>
      <c r="F6" s="55"/>
    </row>
    <row r="7" spans="1:6" ht="27" customHeight="1" x14ac:dyDescent="0.35">
      <c r="A7" s="20">
        <f>Summary!L5</f>
        <v>0</v>
      </c>
      <c r="B7" s="20">
        <f>Summary!N5</f>
        <v>0</v>
      </c>
      <c r="C7" s="57">
        <f>Summary!O5</f>
        <v>0</v>
      </c>
      <c r="D7" s="57"/>
      <c r="E7" s="57">
        <f>Summary!Q5</f>
        <v>0</v>
      </c>
      <c r="F7" s="57"/>
    </row>
    <row r="8" spans="1:6" ht="33.65" customHeight="1" x14ac:dyDescent="0.35">
      <c r="A8" s="55" t="s">
        <v>32</v>
      </c>
      <c r="B8" s="55"/>
      <c r="C8" s="20">
        <f>Summary!S5</f>
        <v>0</v>
      </c>
      <c r="D8" s="55" t="s">
        <v>33</v>
      </c>
      <c r="E8" s="55"/>
      <c r="F8" s="20">
        <f>Summary!T5</f>
        <v>0</v>
      </c>
    </row>
    <row r="9" spans="1:6" ht="38.25" customHeight="1" x14ac:dyDescent="0.35">
      <c r="A9" s="60" t="s">
        <v>31</v>
      </c>
      <c r="B9" s="61"/>
      <c r="C9" s="57">
        <f>Summary!R5</f>
        <v>0</v>
      </c>
      <c r="D9" s="57"/>
      <c r="E9" s="57"/>
      <c r="F9" s="57"/>
    </row>
    <row r="10" spans="1:6" ht="24.75" customHeight="1" x14ac:dyDescent="0.35">
      <c r="A10" s="55" t="s">
        <v>43</v>
      </c>
      <c r="B10" s="55"/>
      <c r="C10" s="55"/>
      <c r="D10" s="55"/>
      <c r="E10" s="55"/>
      <c r="F10" s="55"/>
    </row>
    <row r="11" spans="1:6" ht="48" customHeight="1" x14ac:dyDescent="0.35">
      <c r="A11" s="21" t="s">
        <v>44</v>
      </c>
      <c r="B11" s="21" t="s">
        <v>45</v>
      </c>
      <c r="C11" s="21" t="s">
        <v>46</v>
      </c>
      <c r="D11" s="21" t="s">
        <v>47</v>
      </c>
      <c r="E11" s="21" t="s">
        <v>48</v>
      </c>
      <c r="F11" s="21" t="s">
        <v>49</v>
      </c>
    </row>
    <row r="12" spans="1:6" ht="48" customHeight="1" x14ac:dyDescent="0.35">
      <c r="A12" s="22" t="s">
        <v>63</v>
      </c>
      <c r="B12" s="22" t="s">
        <v>127</v>
      </c>
      <c r="C12" s="22" t="s">
        <v>160</v>
      </c>
      <c r="D12" s="22"/>
      <c r="E12" s="22"/>
      <c r="F12" s="22"/>
    </row>
    <row r="13" spans="1:6" ht="48" customHeight="1" x14ac:dyDescent="0.35">
      <c r="A13" s="24" t="s">
        <v>54</v>
      </c>
      <c r="B13" s="24" t="s">
        <v>161</v>
      </c>
      <c r="C13" s="24" t="s">
        <v>162</v>
      </c>
      <c r="D13" s="24"/>
      <c r="E13" s="24"/>
      <c r="F13" s="24"/>
    </row>
    <row r="14" spans="1:6" ht="48" customHeight="1" x14ac:dyDescent="0.35">
      <c r="A14" s="22" t="s">
        <v>55</v>
      </c>
      <c r="B14" s="22" t="s">
        <v>163</v>
      </c>
      <c r="C14" s="22" t="s">
        <v>164</v>
      </c>
      <c r="D14" s="22"/>
      <c r="E14" s="22"/>
      <c r="F14" s="22"/>
    </row>
    <row r="15" spans="1:6" ht="48" customHeight="1" x14ac:dyDescent="0.35">
      <c r="A15" s="24" t="s">
        <v>56</v>
      </c>
      <c r="B15" s="24" t="s">
        <v>165</v>
      </c>
      <c r="C15" s="24" t="s">
        <v>166</v>
      </c>
      <c r="D15" s="24"/>
      <c r="E15" s="24"/>
      <c r="F15" s="24"/>
    </row>
    <row r="16" spans="1:6" ht="48" customHeight="1" x14ac:dyDescent="0.35">
      <c r="A16" s="22" t="s">
        <v>57</v>
      </c>
      <c r="B16" s="22" t="s">
        <v>167</v>
      </c>
      <c r="C16" s="22" t="s">
        <v>168</v>
      </c>
      <c r="D16" s="22"/>
      <c r="E16" s="22"/>
      <c r="F16" s="22"/>
    </row>
    <row r="17" spans="1:6" ht="48" customHeight="1" x14ac:dyDescent="0.35">
      <c r="A17" s="24" t="s">
        <v>58</v>
      </c>
      <c r="B17" s="24" t="s">
        <v>169</v>
      </c>
      <c r="C17" s="24" t="s">
        <v>170</v>
      </c>
      <c r="D17" s="24"/>
      <c r="E17" s="24"/>
      <c r="F17" s="24"/>
    </row>
    <row r="18" spans="1:6" ht="48" customHeight="1" x14ac:dyDescent="0.35">
      <c r="A18" s="22" t="s">
        <v>59</v>
      </c>
      <c r="B18" s="22" t="s">
        <v>171</v>
      </c>
      <c r="C18" s="22" t="s">
        <v>172</v>
      </c>
      <c r="D18" s="22"/>
      <c r="E18" s="22"/>
      <c r="F18" s="22"/>
    </row>
    <row r="19" spans="1:6" ht="48" customHeight="1" x14ac:dyDescent="0.35">
      <c r="A19" s="24" t="s">
        <v>60</v>
      </c>
      <c r="B19" s="24" t="s">
        <v>173</v>
      </c>
      <c r="C19" s="24" t="s">
        <v>174</v>
      </c>
      <c r="D19" s="24"/>
      <c r="E19" s="24"/>
      <c r="F19" s="24"/>
    </row>
    <row r="20" spans="1:6" ht="48" customHeight="1" x14ac:dyDescent="0.35">
      <c r="A20" s="22" t="s">
        <v>84</v>
      </c>
      <c r="B20" s="22" t="s">
        <v>175</v>
      </c>
      <c r="C20" s="22" t="s">
        <v>174</v>
      </c>
      <c r="D20" s="22"/>
      <c r="E20" s="22"/>
      <c r="F20" s="22"/>
    </row>
    <row r="21" spans="1:6" ht="48" customHeight="1" x14ac:dyDescent="0.35">
      <c r="A21" s="24" t="s">
        <v>87</v>
      </c>
      <c r="B21" s="24" t="s">
        <v>176</v>
      </c>
      <c r="C21" s="24" t="s">
        <v>177</v>
      </c>
      <c r="D21" s="24"/>
      <c r="E21" s="24"/>
      <c r="F21" s="24"/>
    </row>
    <row r="22" spans="1:6" ht="48" customHeight="1" x14ac:dyDescent="0.35">
      <c r="A22" s="22" t="s">
        <v>90</v>
      </c>
      <c r="B22" s="22" t="s">
        <v>178</v>
      </c>
      <c r="C22" s="22" t="s">
        <v>179</v>
      </c>
      <c r="D22" s="22"/>
      <c r="E22" s="22"/>
      <c r="F22" s="22"/>
    </row>
    <row r="23" spans="1:6" ht="48" customHeight="1" x14ac:dyDescent="0.35">
      <c r="A23" s="24" t="s">
        <v>93</v>
      </c>
      <c r="B23" s="24" t="s">
        <v>180</v>
      </c>
      <c r="C23" s="24" t="s">
        <v>181</v>
      </c>
      <c r="D23" s="24"/>
      <c r="E23" s="24"/>
      <c r="F23" s="24"/>
    </row>
    <row r="24" spans="1:6" ht="48" customHeight="1" x14ac:dyDescent="0.35">
      <c r="A24" s="22" t="s">
        <v>96</v>
      </c>
      <c r="B24" s="22" t="s">
        <v>182</v>
      </c>
      <c r="C24" s="22"/>
      <c r="D24" s="22"/>
      <c r="E24" s="22"/>
      <c r="F24" s="22"/>
    </row>
    <row r="25" spans="1:6" x14ac:dyDescent="0.35">
      <c r="A25" s="23"/>
      <c r="B25" s="23"/>
      <c r="C25" s="23"/>
      <c r="D25" s="23"/>
      <c r="E25" s="23"/>
      <c r="F25" s="23"/>
    </row>
    <row r="26" spans="1:6" x14ac:dyDescent="0.35">
      <c r="A26" s="58" t="s">
        <v>50</v>
      </c>
      <c r="B26" s="58"/>
      <c r="C26" s="58"/>
      <c r="D26" s="58"/>
      <c r="E26" s="58" t="s">
        <v>51</v>
      </c>
      <c r="F26" s="59"/>
    </row>
    <row r="27" spans="1:6" x14ac:dyDescent="0.35">
      <c r="A27" s="1"/>
      <c r="B27" s="1"/>
      <c r="C27" s="1"/>
      <c r="D27" s="1"/>
      <c r="E27" s="1"/>
      <c r="F27" s="1"/>
    </row>
  </sheetData>
  <mergeCells count="16">
    <mergeCell ref="A10:F10"/>
    <mergeCell ref="A26:D26"/>
    <mergeCell ref="E26:F26"/>
    <mergeCell ref="C7:D7"/>
    <mergeCell ref="E7:F7"/>
    <mergeCell ref="A8:B8"/>
    <mergeCell ref="D8:E8"/>
    <mergeCell ref="A9:B9"/>
    <mergeCell ref="C9:F9"/>
    <mergeCell ref="C6:D6"/>
    <mergeCell ref="E6:F6"/>
    <mergeCell ref="A1:F1"/>
    <mergeCell ref="D2:E2"/>
    <mergeCell ref="D3:E3"/>
    <mergeCell ref="B4:C4"/>
    <mergeCell ref="B5:C5"/>
  </mergeCells>
  <phoneticPr fontId="1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53E4E-1FC5-4A61-B234-6B220E03F705}">
  <dimension ref="A1:F26"/>
  <sheetViews>
    <sheetView topLeftCell="A10" zoomScale="85" zoomScaleNormal="85" workbookViewId="0">
      <selection activeCell="B21" sqref="B21"/>
    </sheetView>
  </sheetViews>
  <sheetFormatPr defaultRowHeight="14.5" x14ac:dyDescent="0.35"/>
  <cols>
    <col min="1" max="1" width="11.54296875" customWidth="1"/>
    <col min="2" max="2" width="19.7265625" customWidth="1"/>
    <col min="3" max="3" width="12.453125" customWidth="1"/>
    <col min="4" max="4" width="12.7265625" customWidth="1"/>
    <col min="5" max="5" width="16.54296875" customWidth="1"/>
    <col min="6" max="6" width="25.453125" customWidth="1"/>
  </cols>
  <sheetData>
    <row r="1" spans="1:6" ht="28.5" customHeight="1" x14ac:dyDescent="0.35">
      <c r="A1" s="56" t="s">
        <v>36</v>
      </c>
      <c r="B1" s="56"/>
      <c r="C1" s="56"/>
      <c r="D1" s="56"/>
      <c r="E1" s="56"/>
      <c r="F1" s="56"/>
    </row>
    <row r="2" spans="1:6" ht="24.5" customHeight="1" x14ac:dyDescent="0.35">
      <c r="A2" s="27" t="s">
        <v>15</v>
      </c>
      <c r="B2" s="27" t="s">
        <v>16</v>
      </c>
      <c r="C2" s="27" t="s">
        <v>18</v>
      </c>
      <c r="D2" s="55" t="s">
        <v>17</v>
      </c>
      <c r="E2" s="55"/>
      <c r="F2" s="27" t="s">
        <v>37</v>
      </c>
    </row>
    <row r="3" spans="1:6" ht="56.5" customHeight="1" x14ac:dyDescent="0.35">
      <c r="A3" s="28">
        <f>Summary!A6</f>
        <v>5</v>
      </c>
      <c r="B3" s="30">
        <f>Summary!B6</f>
        <v>4455150010058</v>
      </c>
      <c r="C3" s="30">
        <f>Summary!D6</f>
        <v>0</v>
      </c>
      <c r="D3" s="57" t="str">
        <f>Summary!C6</f>
        <v>Rotronic remote record temperature monitoring -80 (Control tower)</v>
      </c>
      <c r="E3" s="57"/>
      <c r="F3" s="28">
        <f>Summary!K6</f>
        <v>0</v>
      </c>
    </row>
    <row r="4" spans="1:6" ht="37.4" customHeight="1" x14ac:dyDescent="0.35">
      <c r="A4" s="27" t="s">
        <v>26</v>
      </c>
      <c r="B4" s="55" t="s">
        <v>38</v>
      </c>
      <c r="C4" s="55"/>
      <c r="D4" s="27" t="s">
        <v>39</v>
      </c>
      <c r="E4" s="27" t="s">
        <v>22</v>
      </c>
      <c r="F4" s="27" t="s">
        <v>23</v>
      </c>
    </row>
    <row r="5" spans="1:6" ht="27" customHeight="1" x14ac:dyDescent="0.35">
      <c r="A5" s="28">
        <f>Summary!M6</f>
        <v>0</v>
      </c>
      <c r="B5" s="57">
        <f>Summary!G6</f>
        <v>0</v>
      </c>
      <c r="C5" s="57"/>
      <c r="D5" s="28">
        <f>Summary!P6</f>
        <v>0</v>
      </c>
      <c r="E5" s="28">
        <f>Summary!I6</f>
        <v>0</v>
      </c>
      <c r="F5" s="28">
        <f>Summary!J6</f>
        <v>0</v>
      </c>
    </row>
    <row r="6" spans="1:6" ht="24.75" customHeight="1" x14ac:dyDescent="0.35">
      <c r="A6" s="27" t="s">
        <v>40</v>
      </c>
      <c r="B6" s="27" t="s">
        <v>41</v>
      </c>
      <c r="C6" s="55" t="s">
        <v>42</v>
      </c>
      <c r="D6" s="55"/>
      <c r="E6" s="55" t="s">
        <v>30</v>
      </c>
      <c r="F6" s="55"/>
    </row>
    <row r="7" spans="1:6" ht="27" customHeight="1" x14ac:dyDescent="0.35">
      <c r="A7" s="28">
        <f>Summary!L6</f>
        <v>0</v>
      </c>
      <c r="B7" s="28">
        <f>Summary!N6</f>
        <v>0</v>
      </c>
      <c r="C7" s="57">
        <f>Summary!O6</f>
        <v>0</v>
      </c>
      <c r="D7" s="57"/>
      <c r="E7" s="57">
        <f>Summary!Q6</f>
        <v>0</v>
      </c>
      <c r="F7" s="57"/>
    </row>
    <row r="8" spans="1:6" ht="33.65" customHeight="1" x14ac:dyDescent="0.35">
      <c r="A8" s="55" t="s">
        <v>61</v>
      </c>
      <c r="B8" s="55"/>
      <c r="C8" s="28">
        <f>Summary!S6</f>
        <v>0</v>
      </c>
      <c r="D8" s="55" t="s">
        <v>33</v>
      </c>
      <c r="E8" s="55"/>
      <c r="F8" s="28">
        <f>Summary!T6</f>
        <v>0</v>
      </c>
    </row>
    <row r="9" spans="1:6" ht="38.25" customHeight="1" x14ac:dyDescent="0.35">
      <c r="A9" s="60" t="s">
        <v>31</v>
      </c>
      <c r="B9" s="61"/>
      <c r="C9" s="57">
        <f>Summary!R6</f>
        <v>0</v>
      </c>
      <c r="D9" s="57"/>
      <c r="E9" s="57"/>
      <c r="F9" s="57"/>
    </row>
    <row r="10" spans="1:6" ht="24.75" customHeight="1" x14ac:dyDescent="0.35">
      <c r="A10" s="55" t="s">
        <v>43</v>
      </c>
      <c r="B10" s="55"/>
      <c r="C10" s="55"/>
      <c r="D10" s="55"/>
      <c r="E10" s="55"/>
      <c r="F10" s="55"/>
    </row>
    <row r="11" spans="1:6" ht="48" customHeight="1" x14ac:dyDescent="0.35">
      <c r="A11" s="21" t="s">
        <v>44</v>
      </c>
      <c r="B11" s="21" t="s">
        <v>45</v>
      </c>
      <c r="C11" s="21" t="s">
        <v>46</v>
      </c>
      <c r="D11" s="21" t="s">
        <v>47</v>
      </c>
      <c r="E11" s="21" t="s">
        <v>48</v>
      </c>
      <c r="F11" s="21" t="s">
        <v>49</v>
      </c>
    </row>
    <row r="12" spans="1:6" ht="48" customHeight="1" x14ac:dyDescent="0.35">
      <c r="A12" s="22" t="s">
        <v>63</v>
      </c>
      <c r="B12" s="22" t="s">
        <v>127</v>
      </c>
      <c r="C12" s="22" t="s">
        <v>160</v>
      </c>
      <c r="D12" s="22"/>
      <c r="E12" s="22"/>
      <c r="F12" s="22"/>
    </row>
    <row r="13" spans="1:6" ht="48" customHeight="1" x14ac:dyDescent="0.35">
      <c r="A13" s="24" t="s">
        <v>54</v>
      </c>
      <c r="B13" s="24" t="s">
        <v>161</v>
      </c>
      <c r="C13" s="24" t="s">
        <v>183</v>
      </c>
      <c r="D13" s="24"/>
      <c r="E13" s="24"/>
      <c r="F13" s="24"/>
    </row>
    <row r="14" spans="1:6" ht="48" customHeight="1" x14ac:dyDescent="0.35">
      <c r="A14" s="22" t="s">
        <v>55</v>
      </c>
      <c r="B14" s="22" t="s">
        <v>163</v>
      </c>
      <c r="C14" s="22" t="s">
        <v>164</v>
      </c>
      <c r="D14" s="22"/>
      <c r="E14" s="22"/>
      <c r="F14" s="22"/>
    </row>
    <row r="15" spans="1:6" ht="48" customHeight="1" x14ac:dyDescent="0.35">
      <c r="A15" s="24" t="s">
        <v>56</v>
      </c>
      <c r="B15" s="24" t="s">
        <v>165</v>
      </c>
      <c r="C15" s="24" t="s">
        <v>166</v>
      </c>
      <c r="D15" s="24"/>
      <c r="E15" s="24"/>
      <c r="F15" s="24"/>
    </row>
    <row r="16" spans="1:6" ht="48" customHeight="1" x14ac:dyDescent="0.35">
      <c r="A16" s="22" t="s">
        <v>57</v>
      </c>
      <c r="B16" s="22" t="s">
        <v>167</v>
      </c>
      <c r="C16" s="22" t="s">
        <v>168</v>
      </c>
      <c r="D16" s="22"/>
      <c r="E16" s="22"/>
      <c r="F16" s="22"/>
    </row>
    <row r="17" spans="1:6" ht="48" customHeight="1" x14ac:dyDescent="0.35">
      <c r="A17" s="24" t="s">
        <v>58</v>
      </c>
      <c r="B17" s="24" t="s">
        <v>169</v>
      </c>
      <c r="C17" s="24" t="s">
        <v>170</v>
      </c>
      <c r="D17" s="24"/>
      <c r="E17" s="24"/>
      <c r="F17" s="24"/>
    </row>
    <row r="18" spans="1:6" ht="48" customHeight="1" x14ac:dyDescent="0.35">
      <c r="A18" s="22" t="s">
        <v>59</v>
      </c>
      <c r="B18" s="22" t="s">
        <v>171</v>
      </c>
      <c r="C18" s="22" t="s">
        <v>172</v>
      </c>
      <c r="D18" s="22"/>
      <c r="E18" s="22"/>
      <c r="F18" s="22"/>
    </row>
    <row r="19" spans="1:6" ht="48" customHeight="1" x14ac:dyDescent="0.35">
      <c r="A19" s="24" t="s">
        <v>60</v>
      </c>
      <c r="B19" s="24" t="s">
        <v>173</v>
      </c>
      <c r="C19" s="24" t="s">
        <v>174</v>
      </c>
      <c r="D19" s="24"/>
      <c r="E19" s="24"/>
      <c r="F19" s="24"/>
    </row>
    <row r="20" spans="1:6" ht="48" customHeight="1" x14ac:dyDescent="0.35">
      <c r="A20" s="22" t="s">
        <v>84</v>
      </c>
      <c r="B20" s="22" t="s">
        <v>175</v>
      </c>
      <c r="C20" s="22" t="s">
        <v>174</v>
      </c>
      <c r="D20" s="22"/>
      <c r="E20" s="22"/>
      <c r="F20" s="22"/>
    </row>
    <row r="21" spans="1:6" ht="48" customHeight="1" x14ac:dyDescent="0.35">
      <c r="A21" s="24" t="s">
        <v>87</v>
      </c>
      <c r="B21" s="24" t="s">
        <v>176</v>
      </c>
      <c r="C21" s="24" t="s">
        <v>177</v>
      </c>
      <c r="D21" s="24"/>
      <c r="E21" s="24"/>
      <c r="F21" s="24"/>
    </row>
    <row r="22" spans="1:6" ht="24" x14ac:dyDescent="0.35">
      <c r="A22" s="22" t="s">
        <v>90</v>
      </c>
      <c r="B22" s="22" t="s">
        <v>178</v>
      </c>
      <c r="C22" s="38" t="s">
        <v>179</v>
      </c>
      <c r="D22" s="22"/>
      <c r="E22" s="22"/>
      <c r="F22" s="22"/>
    </row>
    <row r="23" spans="1:6" ht="24" x14ac:dyDescent="0.35">
      <c r="A23" s="24" t="s">
        <v>93</v>
      </c>
      <c r="B23" s="24" t="s">
        <v>180</v>
      </c>
      <c r="C23" s="24" t="s">
        <v>181</v>
      </c>
      <c r="D23" s="24"/>
      <c r="E23" s="24"/>
      <c r="F23" s="24"/>
    </row>
    <row r="24" spans="1:6" x14ac:dyDescent="0.35">
      <c r="A24" s="22" t="s">
        <v>96</v>
      </c>
      <c r="B24" s="22" t="s">
        <v>182</v>
      </c>
      <c r="C24" s="22"/>
      <c r="D24" s="22"/>
      <c r="E24" s="22"/>
      <c r="F24" s="22"/>
    </row>
    <row r="25" spans="1:6" x14ac:dyDescent="0.35">
      <c r="A25" s="31"/>
      <c r="B25" s="31"/>
      <c r="C25" s="31"/>
      <c r="D25" s="31"/>
      <c r="E25" s="31"/>
      <c r="F25" s="31"/>
    </row>
    <row r="26" spans="1:6" x14ac:dyDescent="0.35">
      <c r="A26" s="58" t="s">
        <v>50</v>
      </c>
      <c r="B26" s="58"/>
      <c r="C26" s="58"/>
      <c r="D26" s="58"/>
      <c r="E26" s="58" t="s">
        <v>51</v>
      </c>
      <c r="F26" s="59"/>
    </row>
  </sheetData>
  <mergeCells count="16">
    <mergeCell ref="C6:D6"/>
    <mergeCell ref="E6:F6"/>
    <mergeCell ref="A26:D26"/>
    <mergeCell ref="E26:F26"/>
    <mergeCell ref="A1:F1"/>
    <mergeCell ref="D2:E2"/>
    <mergeCell ref="D3:E3"/>
    <mergeCell ref="B4:C4"/>
    <mergeCell ref="B5:C5"/>
    <mergeCell ref="A10:F10"/>
    <mergeCell ref="C7:D7"/>
    <mergeCell ref="E7:F7"/>
    <mergeCell ref="A8:B8"/>
    <mergeCell ref="D8:E8"/>
    <mergeCell ref="A9:B9"/>
    <mergeCell ref="C9:F9"/>
  </mergeCells>
  <phoneticPr fontId="1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</vt:lpstr>
      <vt:lpstr>Summary</vt:lpstr>
      <vt:lpstr>ITEM 1</vt:lpstr>
      <vt:lpstr>ITEM 2</vt:lpstr>
      <vt:lpstr>ITEM 3</vt:lpstr>
      <vt:lpstr>ITEM 4</vt:lpstr>
      <vt:lpstr>ITEM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ProcessesAdmin</dc:creator>
  <cp:lastModifiedBy>Mansour J. AlRujayi</cp:lastModifiedBy>
  <dcterms:created xsi:type="dcterms:W3CDTF">2020-08-20T11:44:20Z</dcterms:created>
  <dcterms:modified xsi:type="dcterms:W3CDTF">2020-12-27T10:31:11Z</dcterms:modified>
</cp:coreProperties>
</file>