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66925"/>
  <mc:AlternateContent xmlns:mc="http://schemas.openxmlformats.org/markup-compatibility/2006">
    <mc:Choice Requires="x15">
      <x15ac:absPath xmlns:x15ac="http://schemas.microsoft.com/office/spreadsheetml/2010/11/ac" url="C:\Users\lpmigul\Desktop\Lorena miguel\COVID - TMS\"/>
    </mc:Choice>
  </mc:AlternateContent>
  <xr:revisionPtr revIDLastSave="0" documentId="8_{BA6B0C7A-9D7D-4414-A367-A3BDDB7CC145}" xr6:coauthVersionLast="45" xr6:coauthVersionMax="45" xr10:uidLastSave="{00000000-0000-0000-0000-000000000000}"/>
  <bookViews>
    <workbookView xWindow="-80" yWindow="-80" windowWidth="19360" windowHeight="10360" tabRatio="882" activeTab="1" xr2:uid="{00000000-000D-0000-FFFF-FFFF00000000}"/>
  </bookViews>
  <sheets>
    <sheet name="Index" sheetId="1" r:id="rId1"/>
    <sheet name="Summary" sheetId="2" r:id="rId2"/>
    <sheet name="ITEM 1" sheetId="3" r:id="rId3"/>
    <sheet name="ITEM 2" sheetId="4" r:id="rId4"/>
    <sheet name="ITEM 3" sheetId="5" r:id="rId5"/>
    <sheet name="ITEM 4" sheetId="6" r:id="rId6"/>
    <sheet name="ITEM 5" sheetId="7" r:id="rId7"/>
    <sheet name="ITEM 6" sheetId="9" r:id="rId8"/>
    <sheet name="ITEM 7" sheetId="10" r:id="rId9"/>
    <sheet name="ITEM 8" sheetId="11" r:id="rId10"/>
    <sheet name="ITEM 9" sheetId="12" r:id="rId11"/>
    <sheet name="ITEM 10" sheetId="13" r:id="rId12"/>
    <sheet name="ITEM 11" sheetId="16" r:id="rId13"/>
    <sheet name="ITEM 12" sheetId="18" r:id="rId14"/>
    <sheet name="ITEM 13" sheetId="19" r:id="rId15"/>
    <sheet name="ITEM 14" sheetId="20" r:id="rId16"/>
    <sheet name="ITEM 15" sheetId="21" r:id="rId17"/>
    <sheet name="ITEM 16" sheetId="22" r:id="rId18"/>
    <sheet name="ITEM 17" sheetId="23" r:id="rId19"/>
    <sheet name="ITEM 18" sheetId="24" r:id="rId20"/>
    <sheet name="ITEM 19" sheetId="27" r:id="rId21"/>
    <sheet name="ITEM 20" sheetId="30" r:id="rId22"/>
    <sheet name="ITEM 21" sheetId="31" r:id="rId23"/>
    <sheet name="ITEM 22" sheetId="32" r:id="rId24"/>
    <sheet name="ITEM 23" sheetId="34" r:id="rId25"/>
    <sheet name="ITEM 24" sheetId="35" r:id="rId26"/>
    <sheet name="ITEM 25" sheetId="36" r:id="rId27"/>
    <sheet name="ITEM 26" sheetId="37" r:id="rId28"/>
    <sheet name="ITEM 27" sheetId="38" r:id="rId29"/>
    <sheet name="ITEM 28" sheetId="39" r:id="rId30"/>
    <sheet name="ITEM 29" sheetId="40" r:id="rId31"/>
    <sheet name="ITEM 30" sheetId="41" r:id="rId32"/>
    <sheet name="ITEM 31" sheetId="42" r:id="rId33"/>
    <sheet name="ITEM 32" sheetId="43" r:id="rId34"/>
    <sheet name="ITEM 33" sheetId="44" r:id="rId35"/>
    <sheet name="ITEM 34" sheetId="45" r:id="rId36"/>
    <sheet name="ITEM 35" sheetId="46" r:id="rId37"/>
    <sheet name="ITEM 36" sheetId="47" r:id="rId38"/>
    <sheet name="ITEM 37" sheetId="48" r:id="rId39"/>
    <sheet name="ITEM 38" sheetId="49" r:id="rId40"/>
    <sheet name="ITEM 39" sheetId="50" r:id="rId41"/>
    <sheet name="ITEM 40" sheetId="51" r:id="rId42"/>
    <sheet name="ITEM 41" sheetId="52" r:id="rId43"/>
    <sheet name="ITEM 42" sheetId="53" r:id="rId44"/>
    <sheet name="ITEM 43" sheetId="54" r:id="rId45"/>
    <sheet name="ITEM 44" sheetId="55" r:id="rId46"/>
    <sheet name="ITEM 45" sheetId="56" r:id="rId47"/>
    <sheet name="ITEM 46" sheetId="57" r:id="rId48"/>
    <sheet name="ITEM 47" sheetId="58" r:id="rId49"/>
    <sheet name="ITEM 48" sheetId="60" r:id="rId50"/>
    <sheet name="ITEM 49" sheetId="61" r:id="rId51"/>
    <sheet name="ITEM 50" sheetId="62" r:id="rId52"/>
    <sheet name="ITEM 51" sheetId="63" r:id="rId53"/>
    <sheet name="ITEM 52" sheetId="64" r:id="rId54"/>
    <sheet name="ITEM 53" sheetId="65" r:id="rId55"/>
    <sheet name="ITEM 54" sheetId="66" r:id="rId56"/>
    <sheet name="ITEM 55" sheetId="67" r:id="rId57"/>
    <sheet name="ITEM 56" sheetId="68" r:id="rId58"/>
    <sheet name="ITEM 57" sheetId="69" r:id="rId59"/>
    <sheet name="ITEM 58" sheetId="74" r:id="rId60"/>
    <sheet name="ITEM 59" sheetId="75" r:id="rId61"/>
    <sheet name="ITEM 60" sheetId="70" r:id="rId62"/>
    <sheet name="ITEM 61" sheetId="71" r:id="rId63"/>
    <sheet name="ITEM 62" sheetId="72" r:id="rId64"/>
    <sheet name="ITEM 63" sheetId="73" r:id="rId65"/>
  </sheets>
  <definedNames>
    <definedName name="_xlnm._FilterDatabase" localSheetId="31" hidden="1">'ITEM 30'!$A$11:$F$77</definedName>
    <definedName name="_xlnm._FilterDatabase" localSheetId="32" hidden="1">'ITEM 31'!$A$11:$F$11</definedName>
    <definedName name="_xlnm._FilterDatabase" localSheetId="42" hidden="1">'ITEM 41'!$A$11:$F$114</definedName>
    <definedName name="_xlnm._FilterDatabase" localSheetId="43" hidden="1">'ITEM 42'!$A$11:$F$11</definedName>
    <definedName name="_xlnm._FilterDatabase" localSheetId="44" hidden="1">'ITEM 43'!$A$11:$F$11</definedName>
    <definedName name="_xlnm._FilterDatabase" localSheetId="45" hidden="1">'ITEM 44'!$A$11:$F$11</definedName>
    <definedName name="_xlnm._FilterDatabase" localSheetId="51" hidden="1">'ITEM 50'!$A$11:$F$11</definedName>
    <definedName name="_xlnm._FilterDatabase" localSheetId="55" hidden="1">'ITEM 54'!$A$11:$F$11</definedName>
    <definedName name="_xlnm._FilterDatabase" localSheetId="1" hidden="1">Summary!$A$1:$T$64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8" i="2" l="1"/>
  <c r="D67" i="2"/>
  <c r="D3" i="23"/>
  <c r="D69" i="2" l="1"/>
  <c r="C9" i="73"/>
  <c r="F8" i="73"/>
  <c r="C8" i="73"/>
  <c r="C7" i="73"/>
  <c r="B7" i="73"/>
  <c r="A7" i="73"/>
  <c r="F5" i="73"/>
  <c r="E5" i="73"/>
  <c r="D5" i="73"/>
  <c r="B5" i="73"/>
  <c r="A5" i="73"/>
  <c r="F3" i="73"/>
  <c r="D3" i="73"/>
  <c r="C3" i="73"/>
  <c r="B3" i="73"/>
  <c r="A3" i="73"/>
  <c r="C9" i="72"/>
  <c r="F8" i="72"/>
  <c r="C8" i="72"/>
  <c r="C7" i="72"/>
  <c r="B7" i="72"/>
  <c r="A7" i="72"/>
  <c r="F5" i="72"/>
  <c r="E5" i="72"/>
  <c r="D5" i="72"/>
  <c r="B5" i="72"/>
  <c r="A5" i="72"/>
  <c r="F3" i="72"/>
  <c r="D3" i="72"/>
  <c r="C3" i="72"/>
  <c r="B3" i="72"/>
  <c r="A3" i="72"/>
  <c r="C9" i="71"/>
  <c r="F8" i="71"/>
  <c r="C8" i="71"/>
  <c r="C7" i="71"/>
  <c r="B7" i="71"/>
  <c r="A7" i="71"/>
  <c r="F5" i="71"/>
  <c r="E5" i="71"/>
  <c r="D5" i="71"/>
  <c r="B5" i="71"/>
  <c r="A5" i="71"/>
  <c r="F3" i="71"/>
  <c r="D3" i="71"/>
  <c r="C3" i="71"/>
  <c r="B3" i="71"/>
  <c r="A3" i="71"/>
  <c r="C9" i="70"/>
  <c r="F8" i="70"/>
  <c r="C8" i="70"/>
  <c r="C7" i="70"/>
  <c r="B7" i="70"/>
  <c r="A7" i="70"/>
  <c r="F5" i="70"/>
  <c r="E5" i="70"/>
  <c r="D5" i="70"/>
  <c r="B5" i="70"/>
  <c r="A5" i="70"/>
  <c r="F3" i="70"/>
  <c r="D3" i="70"/>
  <c r="C3" i="70"/>
  <c r="B3" i="70"/>
  <c r="A3" i="70"/>
  <c r="C9" i="75"/>
  <c r="F8" i="75"/>
  <c r="C8" i="75"/>
  <c r="C7" i="75"/>
  <c r="B7" i="75"/>
  <c r="A7" i="75"/>
  <c r="F5" i="75"/>
  <c r="E5" i="75"/>
  <c r="D5" i="75"/>
  <c r="B5" i="75"/>
  <c r="A5" i="75"/>
  <c r="F3" i="75"/>
  <c r="D3" i="75"/>
  <c r="C3" i="75"/>
  <c r="B3" i="75"/>
  <c r="A3" i="75"/>
  <c r="C9" i="74"/>
  <c r="F8" i="74"/>
  <c r="C8" i="74"/>
  <c r="C7" i="74"/>
  <c r="B7" i="74"/>
  <c r="A7" i="74"/>
  <c r="F5" i="74"/>
  <c r="E5" i="74"/>
  <c r="D5" i="74"/>
  <c r="B5" i="74"/>
  <c r="A5" i="74"/>
  <c r="F3" i="74"/>
  <c r="D3" i="74"/>
  <c r="C3" i="74"/>
  <c r="B3" i="74"/>
  <c r="A3" i="74"/>
  <c r="Q59" i="2"/>
  <c r="E7" i="74" s="1"/>
  <c r="Q60" i="2"/>
  <c r="E7" i="75" s="1"/>
  <c r="Q61" i="2"/>
  <c r="E7" i="70" s="1"/>
  <c r="Q62" i="2"/>
  <c r="E7" i="71" s="1"/>
  <c r="Q63" i="2"/>
  <c r="E7" i="72" s="1"/>
  <c r="Q64" i="2"/>
  <c r="E7" i="73" s="1"/>
  <c r="C9" i="69" l="1"/>
  <c r="F8" i="69"/>
  <c r="C8" i="69"/>
  <c r="C7" i="69"/>
  <c r="B7" i="69"/>
  <c r="A7" i="69"/>
  <c r="F5" i="69"/>
  <c r="E5" i="69"/>
  <c r="D5" i="69"/>
  <c r="B5" i="69"/>
  <c r="A5" i="69"/>
  <c r="F3" i="69"/>
  <c r="D3" i="69"/>
  <c r="C3" i="69"/>
  <c r="B3" i="69"/>
  <c r="A3" i="69"/>
  <c r="C9" i="68"/>
  <c r="F8" i="68"/>
  <c r="C8" i="68"/>
  <c r="C7" i="68"/>
  <c r="B7" i="68"/>
  <c r="A7" i="68"/>
  <c r="F5" i="68"/>
  <c r="E5" i="68"/>
  <c r="D5" i="68"/>
  <c r="B5" i="68"/>
  <c r="A5" i="68"/>
  <c r="F3" i="68"/>
  <c r="D3" i="68"/>
  <c r="C3" i="68"/>
  <c r="B3" i="68"/>
  <c r="A3" i="68"/>
  <c r="C9" i="67"/>
  <c r="F8" i="67"/>
  <c r="C8" i="67"/>
  <c r="C7" i="67"/>
  <c r="B7" i="67"/>
  <c r="A7" i="67"/>
  <c r="F5" i="67"/>
  <c r="E5" i="67"/>
  <c r="D5" i="67"/>
  <c r="B5" i="67"/>
  <c r="A5" i="67"/>
  <c r="F3" i="67"/>
  <c r="D3" i="67"/>
  <c r="C3" i="67"/>
  <c r="B3" i="67"/>
  <c r="A3" i="67"/>
  <c r="C9" i="66"/>
  <c r="F8" i="66"/>
  <c r="C8" i="66"/>
  <c r="C7" i="66"/>
  <c r="B7" i="66"/>
  <c r="A7" i="66"/>
  <c r="F5" i="66"/>
  <c r="E5" i="66"/>
  <c r="D5" i="66"/>
  <c r="B5" i="66"/>
  <c r="A5" i="66"/>
  <c r="F3" i="66"/>
  <c r="D3" i="66"/>
  <c r="C3" i="66"/>
  <c r="B3" i="66"/>
  <c r="A3" i="66"/>
  <c r="C9" i="65"/>
  <c r="F8" i="65"/>
  <c r="C8" i="65"/>
  <c r="C7" i="65"/>
  <c r="B7" i="65"/>
  <c r="A7" i="65"/>
  <c r="F5" i="65"/>
  <c r="E5" i="65"/>
  <c r="D5" i="65"/>
  <c r="B5" i="65"/>
  <c r="A5" i="65"/>
  <c r="F3" i="65"/>
  <c r="D3" i="65"/>
  <c r="C3" i="65"/>
  <c r="B3" i="65"/>
  <c r="A3" i="65"/>
  <c r="C9" i="64"/>
  <c r="F8" i="64"/>
  <c r="C8" i="64"/>
  <c r="C7" i="64"/>
  <c r="B7" i="64"/>
  <c r="A7" i="64"/>
  <c r="F5" i="64"/>
  <c r="E5" i="64"/>
  <c r="D5" i="64"/>
  <c r="B5" i="64"/>
  <c r="A5" i="64"/>
  <c r="F3" i="64"/>
  <c r="D3" i="64"/>
  <c r="C3" i="64"/>
  <c r="B3" i="64"/>
  <c r="A3" i="64"/>
  <c r="C9" i="63"/>
  <c r="F8" i="63"/>
  <c r="C8" i="63"/>
  <c r="C7" i="63"/>
  <c r="B7" i="63"/>
  <c r="A7" i="63"/>
  <c r="F5" i="63"/>
  <c r="E5" i="63"/>
  <c r="D5" i="63"/>
  <c r="B5" i="63"/>
  <c r="A5" i="63"/>
  <c r="F3" i="63"/>
  <c r="D3" i="63"/>
  <c r="C3" i="63"/>
  <c r="B3" i="63"/>
  <c r="A3" i="63"/>
  <c r="C9" i="62"/>
  <c r="F8" i="62"/>
  <c r="C8" i="62"/>
  <c r="C7" i="62"/>
  <c r="B7" i="62"/>
  <c r="A7" i="62"/>
  <c r="F5" i="62"/>
  <c r="E5" i="62"/>
  <c r="D5" i="62"/>
  <c r="B5" i="62"/>
  <c r="A5" i="62"/>
  <c r="F3" i="62"/>
  <c r="D3" i="62"/>
  <c r="C3" i="62"/>
  <c r="B3" i="62"/>
  <c r="A3" i="62"/>
  <c r="C9" i="61"/>
  <c r="F8" i="61"/>
  <c r="C8" i="61"/>
  <c r="C7" i="61"/>
  <c r="B7" i="61"/>
  <c r="A7" i="61"/>
  <c r="F5" i="61"/>
  <c r="E5" i="61"/>
  <c r="D5" i="61"/>
  <c r="B5" i="61"/>
  <c r="A5" i="61"/>
  <c r="F3" i="61"/>
  <c r="D3" i="61"/>
  <c r="C3" i="61"/>
  <c r="B3" i="61"/>
  <c r="A3" i="61"/>
  <c r="C9" i="60"/>
  <c r="F8" i="60"/>
  <c r="C8" i="60"/>
  <c r="C7" i="60"/>
  <c r="B7" i="60"/>
  <c r="A7" i="60"/>
  <c r="F5" i="60"/>
  <c r="E5" i="60"/>
  <c r="D5" i="60"/>
  <c r="B5" i="60"/>
  <c r="A5" i="60"/>
  <c r="F3" i="60"/>
  <c r="D3" i="60"/>
  <c r="C3" i="60"/>
  <c r="B3" i="60"/>
  <c r="A3" i="60"/>
  <c r="C9" i="58"/>
  <c r="F8" i="58"/>
  <c r="C8" i="58"/>
  <c r="C7" i="58"/>
  <c r="B7" i="58"/>
  <c r="A7" i="58"/>
  <c r="F5" i="58"/>
  <c r="E5" i="58"/>
  <c r="D5" i="58"/>
  <c r="B5" i="58"/>
  <c r="A5" i="58"/>
  <c r="F3" i="58"/>
  <c r="D3" i="58"/>
  <c r="C3" i="58"/>
  <c r="B3" i="58"/>
  <c r="A3" i="58"/>
  <c r="C9" i="57"/>
  <c r="F8" i="57"/>
  <c r="C8" i="57"/>
  <c r="C7" i="57"/>
  <c r="B7" i="57"/>
  <c r="A7" i="57"/>
  <c r="F5" i="57"/>
  <c r="E5" i="57"/>
  <c r="D5" i="57"/>
  <c r="B5" i="57"/>
  <c r="A5" i="57"/>
  <c r="F3" i="57"/>
  <c r="D3" i="57"/>
  <c r="C3" i="57"/>
  <c r="B3" i="57"/>
  <c r="A3" i="57"/>
  <c r="C9" i="56"/>
  <c r="F8" i="56"/>
  <c r="C8" i="56"/>
  <c r="C7" i="56"/>
  <c r="B7" i="56"/>
  <c r="A7" i="56"/>
  <c r="F5" i="56"/>
  <c r="E5" i="56"/>
  <c r="D5" i="56"/>
  <c r="B5" i="56"/>
  <c r="A5" i="56"/>
  <c r="F3" i="56"/>
  <c r="D3" i="56"/>
  <c r="C3" i="56"/>
  <c r="B3" i="56"/>
  <c r="A3" i="56"/>
  <c r="C9" i="55"/>
  <c r="F8" i="55"/>
  <c r="C8" i="55"/>
  <c r="C7" i="55"/>
  <c r="B7" i="55"/>
  <c r="A7" i="55"/>
  <c r="F5" i="55"/>
  <c r="E5" i="55"/>
  <c r="D5" i="55"/>
  <c r="B5" i="55"/>
  <c r="A5" i="55"/>
  <c r="F3" i="55"/>
  <c r="D3" i="55"/>
  <c r="C3" i="55"/>
  <c r="B3" i="55"/>
  <c r="A3" i="55"/>
  <c r="C9" i="54"/>
  <c r="F8" i="54"/>
  <c r="C8" i="54"/>
  <c r="C7" i="54"/>
  <c r="B7" i="54"/>
  <c r="A7" i="54"/>
  <c r="F5" i="54"/>
  <c r="E5" i="54"/>
  <c r="D5" i="54"/>
  <c r="B5" i="54"/>
  <c r="A5" i="54"/>
  <c r="F3" i="54"/>
  <c r="D3" i="54"/>
  <c r="C3" i="54"/>
  <c r="B3" i="54"/>
  <c r="A3" i="54"/>
  <c r="C9" i="53"/>
  <c r="F8" i="53"/>
  <c r="C8" i="53"/>
  <c r="C7" i="53"/>
  <c r="B7" i="53"/>
  <c r="A7" i="53"/>
  <c r="F5" i="53"/>
  <c r="E5" i="53"/>
  <c r="D5" i="53"/>
  <c r="B5" i="53"/>
  <c r="A5" i="53"/>
  <c r="F3" i="53"/>
  <c r="D3" i="53"/>
  <c r="C3" i="53"/>
  <c r="B3" i="53"/>
  <c r="A3" i="53"/>
  <c r="C9" i="52"/>
  <c r="F8" i="52"/>
  <c r="C8" i="52"/>
  <c r="C7" i="52"/>
  <c r="B7" i="52"/>
  <c r="A7" i="52"/>
  <c r="F5" i="52"/>
  <c r="E5" i="52"/>
  <c r="D5" i="52"/>
  <c r="B5" i="52"/>
  <c r="A5" i="52"/>
  <c r="F3" i="52"/>
  <c r="D3" i="52"/>
  <c r="C3" i="52"/>
  <c r="B3" i="52"/>
  <c r="A3" i="52"/>
  <c r="C9" i="51"/>
  <c r="F8" i="51"/>
  <c r="C8" i="51"/>
  <c r="C7" i="51"/>
  <c r="B7" i="51"/>
  <c r="A7" i="51"/>
  <c r="F5" i="51"/>
  <c r="E5" i="51"/>
  <c r="D5" i="51"/>
  <c r="B5" i="51"/>
  <c r="A5" i="51"/>
  <c r="F3" i="51"/>
  <c r="D3" i="51"/>
  <c r="C3" i="51"/>
  <c r="B3" i="51"/>
  <c r="A3" i="51"/>
  <c r="C9" i="50"/>
  <c r="F8" i="50"/>
  <c r="C8" i="50"/>
  <c r="C7" i="50"/>
  <c r="B7" i="50"/>
  <c r="A7" i="50"/>
  <c r="F5" i="50"/>
  <c r="E5" i="50"/>
  <c r="D5" i="50"/>
  <c r="B5" i="50"/>
  <c r="A5" i="50"/>
  <c r="F3" i="50"/>
  <c r="D3" i="50"/>
  <c r="C3" i="50"/>
  <c r="B3" i="50"/>
  <c r="A3" i="50"/>
  <c r="C9" i="49"/>
  <c r="F8" i="49"/>
  <c r="C8" i="49"/>
  <c r="C7" i="49"/>
  <c r="B7" i="49"/>
  <c r="A7" i="49"/>
  <c r="F5" i="49"/>
  <c r="E5" i="49"/>
  <c r="D5" i="49"/>
  <c r="B5" i="49"/>
  <c r="A5" i="49"/>
  <c r="F3" i="49"/>
  <c r="D3" i="49"/>
  <c r="C3" i="49"/>
  <c r="B3" i="49"/>
  <c r="A3" i="49"/>
  <c r="C9" i="48"/>
  <c r="F8" i="48"/>
  <c r="C8" i="48"/>
  <c r="C7" i="48"/>
  <c r="B7" i="48"/>
  <c r="A7" i="48"/>
  <c r="F5" i="48"/>
  <c r="E5" i="48"/>
  <c r="D5" i="48"/>
  <c r="B5" i="48"/>
  <c r="A5" i="48"/>
  <c r="F3" i="48"/>
  <c r="D3" i="48"/>
  <c r="C3" i="48"/>
  <c r="B3" i="48"/>
  <c r="A3" i="48"/>
  <c r="C9" i="47"/>
  <c r="F8" i="47"/>
  <c r="C8" i="47"/>
  <c r="C7" i="47"/>
  <c r="B7" i="47"/>
  <c r="A7" i="47"/>
  <c r="F5" i="47"/>
  <c r="E5" i="47"/>
  <c r="D5" i="47"/>
  <c r="B5" i="47"/>
  <c r="A5" i="47"/>
  <c r="F3" i="47"/>
  <c r="D3" i="47"/>
  <c r="C3" i="47"/>
  <c r="B3" i="47"/>
  <c r="A3" i="47"/>
  <c r="C9" i="46"/>
  <c r="F8" i="46"/>
  <c r="C8" i="46"/>
  <c r="C7" i="46"/>
  <c r="B7" i="46"/>
  <c r="A7" i="46"/>
  <c r="F5" i="46"/>
  <c r="E5" i="46"/>
  <c r="D5" i="46"/>
  <c r="B5" i="46"/>
  <c r="A5" i="46"/>
  <c r="F3" i="46"/>
  <c r="D3" i="46"/>
  <c r="C3" i="46"/>
  <c r="B3" i="46"/>
  <c r="A3" i="46"/>
  <c r="C9" i="45"/>
  <c r="F8" i="45"/>
  <c r="C8" i="45"/>
  <c r="C7" i="45"/>
  <c r="B7" i="45"/>
  <c r="A7" i="45"/>
  <c r="F5" i="45"/>
  <c r="E5" i="45"/>
  <c r="D5" i="45"/>
  <c r="B5" i="45"/>
  <c r="A5" i="45"/>
  <c r="F3" i="45"/>
  <c r="D3" i="45"/>
  <c r="C3" i="45"/>
  <c r="B3" i="45"/>
  <c r="A3" i="45"/>
  <c r="C9" i="44"/>
  <c r="F8" i="44"/>
  <c r="C8" i="44"/>
  <c r="C7" i="44"/>
  <c r="B7" i="44"/>
  <c r="A7" i="44"/>
  <c r="F5" i="44"/>
  <c r="E5" i="44"/>
  <c r="D5" i="44"/>
  <c r="B5" i="44"/>
  <c r="A5" i="44"/>
  <c r="F3" i="44"/>
  <c r="D3" i="44"/>
  <c r="C3" i="44"/>
  <c r="B3" i="44"/>
  <c r="A3" i="44"/>
  <c r="C9" i="43"/>
  <c r="F8" i="43"/>
  <c r="C8" i="43"/>
  <c r="C7" i="43"/>
  <c r="B7" i="43"/>
  <c r="A7" i="43"/>
  <c r="F5" i="43"/>
  <c r="E5" i="43"/>
  <c r="D5" i="43"/>
  <c r="B5" i="43"/>
  <c r="A5" i="43"/>
  <c r="F3" i="43"/>
  <c r="D3" i="43"/>
  <c r="C3" i="43"/>
  <c r="B3" i="43"/>
  <c r="A3" i="43"/>
  <c r="C9" i="42"/>
  <c r="F8" i="42"/>
  <c r="C8" i="42"/>
  <c r="C7" i="42"/>
  <c r="B7" i="42"/>
  <c r="A7" i="42"/>
  <c r="F5" i="42"/>
  <c r="E5" i="42"/>
  <c r="D5" i="42"/>
  <c r="B5" i="42"/>
  <c r="A5" i="42"/>
  <c r="F3" i="42"/>
  <c r="D3" i="42"/>
  <c r="C3" i="42"/>
  <c r="B3" i="42"/>
  <c r="A3" i="42"/>
  <c r="C9" i="41"/>
  <c r="F8" i="41"/>
  <c r="C8" i="41"/>
  <c r="C7" i="41"/>
  <c r="B7" i="41"/>
  <c r="A7" i="41"/>
  <c r="F5" i="41"/>
  <c r="E5" i="41"/>
  <c r="D5" i="41"/>
  <c r="B5" i="41"/>
  <c r="A5" i="41"/>
  <c r="F3" i="41"/>
  <c r="D3" i="41"/>
  <c r="C3" i="41"/>
  <c r="B3" i="41"/>
  <c r="A3" i="41"/>
  <c r="C9" i="40"/>
  <c r="F8" i="40"/>
  <c r="C8" i="40"/>
  <c r="C7" i="40"/>
  <c r="B7" i="40"/>
  <c r="A7" i="40"/>
  <c r="F5" i="40"/>
  <c r="E5" i="40"/>
  <c r="D5" i="40"/>
  <c r="B5" i="40"/>
  <c r="A5" i="40"/>
  <c r="F3" i="40"/>
  <c r="D3" i="40"/>
  <c r="C3" i="40"/>
  <c r="B3" i="40"/>
  <c r="A3" i="40"/>
  <c r="C9" i="39"/>
  <c r="F8" i="39"/>
  <c r="C8" i="39"/>
  <c r="C7" i="39"/>
  <c r="B7" i="39"/>
  <c r="A7" i="39"/>
  <c r="F5" i="39"/>
  <c r="E5" i="39"/>
  <c r="D5" i="39"/>
  <c r="B5" i="39"/>
  <c r="A5" i="39"/>
  <c r="F3" i="39"/>
  <c r="D3" i="39"/>
  <c r="C3" i="39"/>
  <c r="B3" i="39"/>
  <c r="A3" i="39"/>
  <c r="C9" i="38"/>
  <c r="F8" i="38"/>
  <c r="C8" i="38"/>
  <c r="C7" i="38"/>
  <c r="B7" i="38"/>
  <c r="A7" i="38"/>
  <c r="F5" i="38"/>
  <c r="E5" i="38"/>
  <c r="D5" i="38"/>
  <c r="B5" i="38"/>
  <c r="A5" i="38"/>
  <c r="F3" i="38"/>
  <c r="D3" i="38"/>
  <c r="C3" i="38"/>
  <c r="B3" i="38"/>
  <c r="A3" i="38"/>
  <c r="C9" i="37"/>
  <c r="F8" i="37"/>
  <c r="C8" i="37"/>
  <c r="C7" i="37"/>
  <c r="B7" i="37"/>
  <c r="A7" i="37"/>
  <c r="F5" i="37"/>
  <c r="E5" i="37"/>
  <c r="D5" i="37"/>
  <c r="B5" i="37"/>
  <c r="A5" i="37"/>
  <c r="F3" i="37"/>
  <c r="D3" i="37"/>
  <c r="C3" i="37"/>
  <c r="B3" i="37"/>
  <c r="A3" i="37"/>
  <c r="C9" i="36"/>
  <c r="F8" i="36"/>
  <c r="C8" i="36"/>
  <c r="C7" i="36"/>
  <c r="B7" i="36"/>
  <c r="A7" i="36"/>
  <c r="F5" i="36"/>
  <c r="E5" i="36"/>
  <c r="D5" i="36"/>
  <c r="B5" i="36"/>
  <c r="A5" i="36"/>
  <c r="F3" i="36"/>
  <c r="D3" i="36"/>
  <c r="C3" i="36"/>
  <c r="B3" i="36"/>
  <c r="A3" i="36"/>
  <c r="C9" i="35"/>
  <c r="F8" i="35"/>
  <c r="C8" i="35"/>
  <c r="C7" i="35"/>
  <c r="B7" i="35"/>
  <c r="A7" i="35"/>
  <c r="F5" i="35"/>
  <c r="E5" i="35"/>
  <c r="D5" i="35"/>
  <c r="B5" i="35"/>
  <c r="A5" i="35"/>
  <c r="F3" i="35"/>
  <c r="D3" i="35"/>
  <c r="C3" i="35"/>
  <c r="B3" i="35"/>
  <c r="A3" i="35"/>
  <c r="C9" i="34"/>
  <c r="F8" i="34"/>
  <c r="C8" i="34"/>
  <c r="C7" i="34"/>
  <c r="B7" i="34"/>
  <c r="A7" i="34"/>
  <c r="F5" i="34"/>
  <c r="E5" i="34"/>
  <c r="D5" i="34"/>
  <c r="B5" i="34"/>
  <c r="A5" i="34"/>
  <c r="F3" i="34"/>
  <c r="D3" i="34"/>
  <c r="C3" i="34"/>
  <c r="B3" i="34"/>
  <c r="A3" i="34"/>
  <c r="C9" i="32"/>
  <c r="F8" i="32"/>
  <c r="C8" i="32"/>
  <c r="C7" i="32"/>
  <c r="B7" i="32"/>
  <c r="A7" i="32"/>
  <c r="F5" i="32"/>
  <c r="E5" i="32"/>
  <c r="D5" i="32"/>
  <c r="B5" i="32"/>
  <c r="A5" i="32"/>
  <c r="F3" i="32"/>
  <c r="D3" i="32"/>
  <c r="C3" i="32"/>
  <c r="B3" i="32"/>
  <c r="A3" i="32"/>
  <c r="C9" i="31"/>
  <c r="F8" i="31"/>
  <c r="C8" i="31"/>
  <c r="C7" i="31"/>
  <c r="B7" i="31"/>
  <c r="A7" i="31"/>
  <c r="F5" i="31"/>
  <c r="E5" i="31"/>
  <c r="D5" i="31"/>
  <c r="B5" i="31"/>
  <c r="A5" i="31"/>
  <c r="F3" i="31"/>
  <c r="D3" i="31"/>
  <c r="C3" i="31"/>
  <c r="B3" i="31"/>
  <c r="A3" i="31"/>
  <c r="C9" i="30"/>
  <c r="F8" i="30"/>
  <c r="C8" i="30"/>
  <c r="C7" i="30"/>
  <c r="B7" i="30"/>
  <c r="A7" i="30"/>
  <c r="F5" i="30"/>
  <c r="E5" i="30"/>
  <c r="D5" i="30"/>
  <c r="B5" i="30"/>
  <c r="A5" i="30"/>
  <c r="F3" i="30"/>
  <c r="D3" i="30"/>
  <c r="C3" i="30"/>
  <c r="B3" i="30"/>
  <c r="A3" i="30"/>
  <c r="C9" i="27"/>
  <c r="F8" i="27"/>
  <c r="C8" i="27"/>
  <c r="C7" i="27"/>
  <c r="B7" i="27"/>
  <c r="A7" i="27"/>
  <c r="F5" i="27"/>
  <c r="E5" i="27"/>
  <c r="D5" i="27"/>
  <c r="B5" i="27"/>
  <c r="A5" i="27"/>
  <c r="F3" i="27"/>
  <c r="D3" i="27"/>
  <c r="C3" i="27"/>
  <c r="B3" i="27"/>
  <c r="A3" i="27"/>
  <c r="C9" i="24"/>
  <c r="F8" i="24"/>
  <c r="C8" i="24"/>
  <c r="C7" i="24"/>
  <c r="B7" i="24"/>
  <c r="A7" i="24"/>
  <c r="F5" i="24"/>
  <c r="E5" i="24"/>
  <c r="D5" i="24"/>
  <c r="B5" i="24"/>
  <c r="A5" i="24"/>
  <c r="F3" i="24"/>
  <c r="D3" i="24"/>
  <c r="C3" i="24"/>
  <c r="B3" i="24"/>
  <c r="A3" i="24"/>
  <c r="C9" i="23"/>
  <c r="F8" i="23"/>
  <c r="C8" i="23"/>
  <c r="C7" i="23"/>
  <c r="B7" i="23"/>
  <c r="A7" i="23"/>
  <c r="F5" i="23"/>
  <c r="E5" i="23"/>
  <c r="D5" i="23"/>
  <c r="B5" i="23"/>
  <c r="A5" i="23"/>
  <c r="F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C9" i="16"/>
  <c r="F8" i="16"/>
  <c r="C8" i="16"/>
  <c r="C7" i="16"/>
  <c r="B7" i="16"/>
  <c r="A7" i="16"/>
  <c r="F5" i="16"/>
  <c r="E5" i="16"/>
  <c r="D5" i="16"/>
  <c r="B5" i="16"/>
  <c r="A5" i="16"/>
  <c r="F3" i="16"/>
  <c r="D3" i="16"/>
  <c r="C3" i="16"/>
  <c r="B3" i="16"/>
  <c r="A3" i="16"/>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D3" i="9"/>
  <c r="C3" i="9"/>
  <c r="B3" i="9"/>
  <c r="A3" i="9"/>
  <c r="C9" i="7"/>
  <c r="F8" i="7"/>
  <c r="C8" i="7"/>
  <c r="C7" i="7"/>
  <c r="B7" i="7"/>
  <c r="A7" i="7"/>
  <c r="F5" i="7"/>
  <c r="E5" i="7"/>
  <c r="D5" i="7"/>
  <c r="B5" i="7"/>
  <c r="A5" i="7"/>
  <c r="F3" i="7"/>
  <c r="D3" i="7"/>
  <c r="C3" i="7"/>
  <c r="B3" i="7"/>
  <c r="A3" i="7"/>
  <c r="C9" i="6"/>
  <c r="F8" i="6"/>
  <c r="C8" i="6"/>
  <c r="C7" i="6"/>
  <c r="B7" i="6"/>
  <c r="A7" i="6"/>
  <c r="F5" i="6"/>
  <c r="E5" i="6"/>
  <c r="D5" i="6"/>
  <c r="B5" i="6"/>
  <c r="A5" i="6"/>
  <c r="F3" i="6"/>
  <c r="D3" i="6"/>
  <c r="C3" i="6"/>
  <c r="B3" i="6"/>
  <c r="A3" i="6"/>
  <c r="C9" i="5"/>
  <c r="F8" i="5"/>
  <c r="C8" i="5"/>
  <c r="C7" i="5"/>
  <c r="B7" i="5"/>
  <c r="A7" i="5"/>
  <c r="F5" i="5"/>
  <c r="E5" i="5"/>
  <c r="D5" i="5"/>
  <c r="B5" i="5"/>
  <c r="A5" i="5"/>
  <c r="F3" i="5"/>
  <c r="D3" i="5"/>
  <c r="C3" i="5"/>
  <c r="B3" i="5"/>
  <c r="A3" i="5"/>
  <c r="C9" i="4"/>
  <c r="F8" i="4"/>
  <c r="C8" i="4"/>
  <c r="C7" i="4"/>
  <c r="B7" i="4"/>
  <c r="A7" i="4"/>
  <c r="F5" i="4"/>
  <c r="E5" i="4"/>
  <c r="D5" i="4"/>
  <c r="B5" i="4"/>
  <c r="A5" i="4"/>
  <c r="F3" i="4"/>
  <c r="D3" i="4"/>
  <c r="C3" i="4"/>
  <c r="B3" i="4"/>
  <c r="A3" i="4"/>
  <c r="C9" i="3"/>
  <c r="F8" i="3"/>
  <c r="C8" i="3"/>
  <c r="C7" i="3"/>
  <c r="B7" i="3"/>
  <c r="A7" i="3"/>
  <c r="F5" i="3"/>
  <c r="E5" i="3"/>
  <c r="D5" i="3"/>
  <c r="B5" i="3"/>
  <c r="A5" i="3"/>
  <c r="F3" i="3"/>
  <c r="D3" i="3"/>
  <c r="C3" i="3"/>
  <c r="B3" i="3"/>
  <c r="A3" i="3"/>
  <c r="Q58" i="2"/>
  <c r="E7" i="69" s="1"/>
  <c r="Q57" i="2"/>
  <c r="E7" i="68" s="1"/>
  <c r="Q56" i="2"/>
  <c r="E7" i="67" s="1"/>
  <c r="Q55" i="2"/>
  <c r="E7" i="66" s="1"/>
  <c r="Q54" i="2"/>
  <c r="E7" i="65" s="1"/>
  <c r="Q53" i="2"/>
  <c r="E7" i="64" s="1"/>
  <c r="Q52" i="2"/>
  <c r="E7" i="63" s="1"/>
  <c r="Q51" i="2"/>
  <c r="E7" i="62" s="1"/>
  <c r="Q50" i="2"/>
  <c r="E7" i="61" s="1"/>
  <c r="Q49" i="2"/>
  <c r="E7" i="60" s="1"/>
  <c r="Q48" i="2"/>
  <c r="Q47" i="2"/>
  <c r="E7" i="57" s="1"/>
  <c r="Q46" i="2"/>
  <c r="E7" i="56" s="1"/>
  <c r="Q45" i="2"/>
  <c r="E7" i="55" s="1"/>
  <c r="Q44" i="2"/>
  <c r="E7" i="54" s="1"/>
  <c r="Q43" i="2"/>
  <c r="E7" i="53" s="1"/>
  <c r="Q42" i="2"/>
  <c r="E7" i="52" s="1"/>
  <c r="Q41" i="2"/>
  <c r="E7" i="51" s="1"/>
  <c r="Q40" i="2"/>
  <c r="E7" i="50" s="1"/>
  <c r="Q39" i="2"/>
  <c r="E7" i="49" s="1"/>
  <c r="Q38" i="2"/>
  <c r="E7" i="48" s="1"/>
  <c r="Q37" i="2"/>
  <c r="E7" i="47" s="1"/>
  <c r="Q36" i="2"/>
  <c r="E7" i="46" s="1"/>
  <c r="Q35" i="2"/>
  <c r="E7" i="45" s="1"/>
  <c r="Q34" i="2"/>
  <c r="E7" i="44" s="1"/>
  <c r="Q33" i="2"/>
  <c r="E7" i="43" s="1"/>
  <c r="Q32" i="2"/>
  <c r="E7" i="42" s="1"/>
  <c r="Q31" i="2"/>
  <c r="E7" i="41" s="1"/>
  <c r="Q30" i="2"/>
  <c r="E7" i="40" s="1"/>
  <c r="Q29" i="2"/>
  <c r="E7" i="39" s="1"/>
  <c r="Q28" i="2"/>
  <c r="E7" i="38" s="1"/>
  <c r="Q27" i="2"/>
  <c r="E7" i="37" s="1"/>
  <c r="Q26" i="2"/>
  <c r="E7" i="36" s="1"/>
  <c r="Q25" i="2"/>
  <c r="E7" i="35" s="1"/>
  <c r="Q24" i="2"/>
  <c r="E7" i="34" s="1"/>
  <c r="Q23" i="2"/>
  <c r="E7" i="32" s="1"/>
  <c r="Q22" i="2"/>
  <c r="E7" i="31" s="1"/>
  <c r="Q21" i="2"/>
  <c r="E7" i="30" s="1"/>
  <c r="Q20" i="2"/>
  <c r="E7" i="27" s="1"/>
  <c r="Q19" i="2"/>
  <c r="E7" i="24" s="1"/>
  <c r="Q18" i="2"/>
  <c r="E7" i="23" s="1"/>
  <c r="Q17" i="2"/>
  <c r="E7" i="22" s="1"/>
  <c r="Q16" i="2"/>
  <c r="E7" i="21" s="1"/>
  <c r="Q15" i="2"/>
  <c r="E7" i="20" s="1"/>
  <c r="Q14" i="2"/>
  <c r="E7" i="19" s="1"/>
  <c r="Q13" i="2"/>
  <c r="E7" i="18" s="1"/>
  <c r="Q12" i="2"/>
  <c r="E7" i="16" s="1"/>
  <c r="Q11" i="2"/>
  <c r="E7" i="13" s="1"/>
  <c r="Q10" i="2"/>
  <c r="E7" i="12" s="1"/>
  <c r="Q9" i="2"/>
  <c r="E7" i="11" s="1"/>
  <c r="Q8" i="2"/>
  <c r="E7" i="10" s="1"/>
  <c r="Q7" i="2"/>
  <c r="E7" i="9" s="1"/>
  <c r="Q6" i="2"/>
  <c r="E7" i="7" s="1"/>
  <c r="Q5" i="2"/>
  <c r="E7" i="6" s="1"/>
  <c r="Q4" i="2"/>
  <c r="E7" i="5" s="1"/>
  <c r="Q3" i="2"/>
  <c r="E7" i="4" s="1"/>
  <c r="Q2" i="2"/>
  <c r="E7" i="58" l="1"/>
  <c r="E68" i="2"/>
  <c r="E67" i="2"/>
  <c r="E7" i="3"/>
  <c r="E69" i="2" l="1"/>
</calcChain>
</file>

<file path=xl/sharedStrings.xml><?xml version="1.0" encoding="utf-8"?>
<sst xmlns="http://schemas.openxmlformats.org/spreadsheetml/2006/main" count="10445" uniqueCount="1767">
  <si>
    <t>INDEX</t>
  </si>
  <si>
    <t>Summary</t>
  </si>
  <si>
    <t>This sheet contains the summary of all offers from the supplier/bidder.</t>
  </si>
  <si>
    <t>ITEM 1</t>
  </si>
  <si>
    <t>This sheet contains the details of the bid with each technical specification for</t>
  </si>
  <si>
    <t>ITEM 2</t>
  </si>
  <si>
    <t>ITEM 3</t>
  </si>
  <si>
    <t>ITEM 4</t>
  </si>
  <si>
    <t>ITEM 5</t>
  </si>
  <si>
    <t>ITEM 6</t>
  </si>
  <si>
    <t>ITEM 7</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</si>
  <si>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</si>
  <si>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</si>
  <si>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</si>
  <si>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</si>
  <si>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</si>
  <si>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</si>
  <si>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</si>
  <si>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</si>
  <si>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</si>
  <si>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</si>
  <si>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</si>
  <si>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</si>
  <si>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</si>
  <si>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</si>
  <si>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</si>
  <si>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</si>
  <si>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</si>
  <si>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</si>
  <si>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Unit Price (SR)( including vat if applicable )</t>
  </si>
  <si>
    <t>Total Price (SR) including Vat for quoted quantity</t>
  </si>
  <si>
    <t>COMPANY COMMENTS/ REMARKS:</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</si>
  <si>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</si>
  <si>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</si>
  <si>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</si>
  <si>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</si>
  <si>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</si>
  <si>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</si>
  <si>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</si>
  <si>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</si>
  <si>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</si>
  <si>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</si>
  <si>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</si>
  <si>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</si>
  <si>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</si>
  <si>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</si>
  <si>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</si>
  <si>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</si>
  <si>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</si>
  <si>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</si>
  <si>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</si>
  <si>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</si>
  <si>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</si>
  <si>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1</t>
  </si>
  <si>
    <t>YES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</si>
  <si>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</si>
  <si>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</si>
  <si>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</si>
  <si>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</si>
  <si>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</si>
  <si>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</si>
  <si>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</si>
  <si>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</si>
  <si>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</si>
  <si>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</si>
  <si>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</si>
  <si>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</si>
  <si>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</si>
  <si>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</si>
  <si>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</si>
  <si>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</si>
  <si>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</si>
  <si>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</si>
  <si>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</si>
  <si>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</si>
  <si>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</si>
  <si>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</si>
  <si>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</si>
  <si>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</si>
  <si>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</si>
  <si>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</si>
  <si>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</si>
  <si>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</si>
  <si>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</si>
  <si>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</si>
  <si>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</si>
  <si>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</si>
  <si>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</si>
  <si>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</si>
  <si>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</si>
  <si>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</si>
  <si>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</si>
  <si>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</si>
  <si>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</si>
  <si>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</si>
  <si>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</si>
  <si>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</si>
  <si>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</si>
  <si>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</si>
  <si>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</si>
  <si>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</si>
  <si>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</si>
  <si>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</si>
  <si>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</si>
  <si>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</si>
  <si>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</si>
  <si>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</si>
  <si>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</si>
  <si>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</si>
  <si>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</si>
  <si>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</si>
  <si>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</si>
  <si>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SPECIFY</t>
  </si>
  <si>
    <t>59</t>
  </si>
  <si>
    <t>60</t>
  </si>
  <si>
    <t>61</t>
  </si>
  <si>
    <t>62</t>
  </si>
  <si>
    <t>63</t>
  </si>
  <si>
    <t>64</t>
  </si>
  <si>
    <t>65</t>
  </si>
  <si>
    <t>66</t>
  </si>
  <si>
    <t>67</t>
  </si>
  <si>
    <t>68</t>
  </si>
  <si>
    <t>69</t>
  </si>
  <si>
    <t>70</t>
  </si>
  <si>
    <t>71</t>
  </si>
  <si>
    <t>72</t>
  </si>
  <si>
    <t>73</t>
  </si>
  <si>
    <t>74</t>
  </si>
  <si>
    <t>75</t>
  </si>
  <si>
    <t>Company Stamp</t>
  </si>
  <si>
    <t>Signature</t>
  </si>
  <si>
    <t>76</t>
  </si>
  <si>
    <t>77</t>
  </si>
  <si>
    <t>The model, manufacturer and other details for each individual component should be specified in the offer. Please refer to the tender terms and conditions for more details.</t>
  </si>
  <si>
    <t>SUPPLIER CODE</t>
  </si>
  <si>
    <t>MODEL</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</si>
  <si>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</si>
  <si>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</si>
  <si>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78</t>
  </si>
  <si>
    <t>79</t>
  </si>
  <si>
    <t>80</t>
  </si>
  <si>
    <t>81</t>
  </si>
  <si>
    <t>82</t>
  </si>
  <si>
    <t>83</t>
  </si>
  <si>
    <t>84</t>
  </si>
  <si>
    <t>85</t>
  </si>
  <si>
    <t>86</t>
  </si>
  <si>
    <t>87</t>
  </si>
  <si>
    <t>88</t>
  </si>
  <si>
    <t xml:space="preserve">مطلوب تعبئة الحقول أعلاه جميعها وسيتم صرف النظر عن أي عرض لا يلتزم بذلك </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</si>
  <si>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</si>
  <si>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</si>
  <si>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</si>
  <si>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</si>
  <si>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</si>
  <si>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</si>
  <si>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</si>
  <si>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</si>
  <si>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</si>
  <si>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</si>
  <si>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</si>
  <si>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</si>
  <si>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</si>
  <si>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</si>
  <si>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</si>
  <si>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</si>
  <si>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</si>
  <si>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</si>
  <si>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</si>
  <si>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</si>
  <si>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</si>
  <si>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</si>
  <si>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</si>
  <si>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</si>
  <si>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</si>
  <si>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</si>
  <si>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</si>
  <si>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</si>
  <si>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</si>
  <si>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</si>
  <si>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</si>
  <si>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</si>
  <si>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</si>
  <si>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45</t>
  </si>
  <si>
    <t>ITEM 46</t>
  </si>
  <si>
    <t>ITEM 47</t>
  </si>
  <si>
    <t>Yes</t>
  </si>
  <si>
    <t>I:E Ratio</t>
  </si>
  <si>
    <t>89</t>
  </si>
  <si>
    <t>90</t>
  </si>
  <si>
    <t>91</t>
  </si>
  <si>
    <t>92</t>
  </si>
  <si>
    <t>93</t>
  </si>
  <si>
    <t>94</t>
  </si>
  <si>
    <t>95</t>
  </si>
  <si>
    <t>96</t>
  </si>
  <si>
    <t>97</t>
  </si>
  <si>
    <t>98</t>
  </si>
  <si>
    <t>99</t>
  </si>
  <si>
    <t>100</t>
  </si>
  <si>
    <t>ITEM 48</t>
  </si>
  <si>
    <t>ITEM 49</t>
  </si>
  <si>
    <t>ITEM 50</t>
  </si>
  <si>
    <t>ITEM 51</t>
  </si>
  <si>
    <t>ITEM 52</t>
  </si>
  <si>
    <t>ITEM 53</t>
  </si>
  <si>
    <t>ITEM 54</t>
  </si>
  <si>
    <t>ITEM 55</t>
  </si>
  <si>
    <t>ITEM 56</t>
  </si>
  <si>
    <t>ITEM 57</t>
  </si>
  <si>
    <t>101</t>
  </si>
  <si>
    <t>102</t>
  </si>
  <si>
    <t>103</t>
  </si>
  <si>
    <t>104</t>
  </si>
  <si>
    <t>105</t>
  </si>
  <si>
    <t>106</t>
  </si>
  <si>
    <t>Adjustable image size .</t>
  </si>
  <si>
    <t>SELF-TEST MODE</t>
  </si>
  <si>
    <t>Control Panel</t>
  </si>
  <si>
    <t>Dimensions</t>
  </si>
  <si>
    <t>Other Specification</t>
  </si>
  <si>
    <t>Autoclavable</t>
  </si>
  <si>
    <t>Remote Control</t>
  </si>
  <si>
    <t>CPAP</t>
  </si>
  <si>
    <t>Tidal Volume</t>
  </si>
  <si>
    <t>107</t>
  </si>
  <si>
    <t>108</t>
  </si>
  <si>
    <t>109</t>
  </si>
  <si>
    <t>110</t>
  </si>
  <si>
    <t>111</t>
  </si>
  <si>
    <t>112</t>
  </si>
  <si>
    <t>Low Battery</t>
  </si>
  <si>
    <t>Prefered</t>
  </si>
  <si>
    <t>MONITOR TRANSCUTANEOUS OXYGEN-CARBON DIOXIDE</t>
  </si>
  <si>
    <t>CRITICAL CARE VENTILATOR NIV FOR ADULT/PEDIATRIC PATIENT MODEL V680</t>
  </si>
  <si>
    <t>TELESCOPE 0 DEGREE HOPKINS II STRAIGHT FORWARD ENLARGED VIEW DIAMETER 10 MM LENGTH 31 CM AUTOCLAVABLE FOR INDOCYANIN GREEN ICG AND AF FIBER OPTIC LIGHT TRANSMISSION</t>
  </si>
  <si>
    <t>TELESCOPE HOPKINS II 30 DEGREES 10 MM ENLARGED VIEW 31CM, AUTOCLAVABLE FIBER OPTIC LIGHT TRANSMISSION INCORPORATED # 26003BA</t>
  </si>
  <si>
    <t>TELESCOPE 30 DEGREE 5MM LENGTH 29CM AUTOCLAVABLE FIBER OPTIC LIGHT TRANSMISSION INCORPORATED COLOR CODE RED 26046BA</t>
  </si>
  <si>
    <t>TELESCOPE HOPKINS II 0 DEGREE STRAIGHT FORWARD ENLARGED VIEW DIAMETER 3.3MM LENGTH 25CM AUTOCLAVABLE FIBRE OPTIC LIGHT TRANSMISSION INCORPORATED COLOR CODE: GREEN</t>
  </si>
  <si>
    <t>TELESCOPE HOPKINS II 3.3MM STRAIGHT FORWARD 30 DEGREE LENGTH 25CM COLOR CODE RED AUTOCLAVABLE</t>
  </si>
  <si>
    <t>VIDEO GASTROSCOPE SLIM 90K WORKING LENGTH 1050MM OUTER DIAMETER 8.0MM FIELD OF VIEW 140DEG</t>
  </si>
  <si>
    <t>VIDEO COLONOSCOPE SLIM HD+ WORKING LENGTH 1700MM OUTER DIAMETER 11.6MM FIELD OF VIEW 140DEG</t>
  </si>
  <si>
    <t>VIDEO GASTROSCOPE DOUBLE CHANNEL WORKING LENGTH 1050MM OUTER DIAMETER 12.8MM FIELD OF VIEW 140DEG</t>
  </si>
  <si>
    <t>VIDEO COLONOSCOPE DOUBLE CHANNEL WORKING LENGTH 1700MM OUTER DIAMETER 13.2MM FIELD OF VIEW 140DEG</t>
  </si>
  <si>
    <t>VIDEO COLONOSCOPE HGH DEFINITION DEC38- I10L SERIES  13.2MM/3.8MM</t>
  </si>
  <si>
    <t>GASTROSCOPE HIGH DEFINITION VIDEO DEG29- I10 SERIES 9.8MM /3.2MM</t>
  </si>
  <si>
    <t>VIDEO PROCESSOR HIGH DEFINITION DEPK-17000 SERIES</t>
  </si>
  <si>
    <t>VIDEO BRONCHOSCOPE 5.2MM TUBE WORKING LENGTH 600MM INSTRUMENT CHANNEL 2.0MM FIELD OF VIEW 120DEG</t>
  </si>
  <si>
    <t>VIDEO BRONCHOSCOPE 6.4MM TUBE WORKING LENGTH 600MM INSTRUMENT CHANNEL 2.8MM FIELD OF VIEW 120DEG</t>
  </si>
  <si>
    <t>ENDOSCOPIC IRRIGATION PUMP DIMENSIONS 121MM X 197MM X 349MM</t>
  </si>
  <si>
    <t>MONITOR MEDICAL GRADE LCD 4K DISPLAY SCREEN 27-INCH</t>
  </si>
  <si>
    <t>MONITOR MEDICAL GRADE LCD 4K DISPLAY SCREEN 32-INCH</t>
  </si>
  <si>
    <t>VIDEO DUODENOSCOPE 11.6MM TUBE WORKING LENGTH 1250MM INSTRUMENT CHANNEL 4.2MM FIELD OF VIEW 100DEG</t>
  </si>
  <si>
    <t>VIDEO DUODENOSCOPE HARD TIP 12.5MM SOFT TIP 10.8MM CHANNEL DIAMETER 3.2MM FIELD OF VIEW 100DEG</t>
  </si>
  <si>
    <t>ELECTROSURGICAL AND ARGON COAGULATION UNIT</t>
  </si>
  <si>
    <t>GAMMA DETECTION SYSTEM CONTROL UNIT WITH SOFTWARE</t>
  </si>
  <si>
    <t>PROBE ELECTRONIC BLUETOOTH STRAIGHT 14MM GAMMA DETECTION SYSTEM CONTROL UNIT</t>
  </si>
  <si>
    <t>DERMATOME ELECTRIC SLIMLINE MODEL S COMPLETE KIT UNIVERSAL POWER SUPPLY 110-230 VOLTS, # 3539700</t>
  </si>
  <si>
    <t>OPHTHALMIC FUNDUS IMAGING PHOTO AND ANGIOGRAPHY</t>
  </si>
  <si>
    <t>SCANNER OPHTHALMIC VISUAL FIELD ANALAYZER 3</t>
  </si>
  <si>
    <t>MICROSCOPE OPHTHALMOLOGY SURGICAL ON FLOORSTAND WITHOUT ILLUMINATION UNIT</t>
  </si>
  <si>
    <t>AUTOREFRACTOR KERATOMETER UNIT</t>
  </si>
  <si>
    <t>VISUAL ACUITY SYSTEM</t>
  </si>
  <si>
    <t>DETECTOR AUTO-LENSMASTER LENS TYPE DTECTION UV MEASUREMENT 5.7-INCH COLOR LCD WITH TOUCH SCREEN</t>
  </si>
  <si>
    <t>SCANNER OPHTHALMIC DIAGNOSTIC WITH INTEGRATED AXIAL LENGTH MEASURMENT</t>
  </si>
  <si>
    <t>TONOMETER NON-CONTACT WITH ADJUSTABLE LCD SCREEN</t>
  </si>
  <si>
    <t>PHACOEMULSIFICATION  MACHINE CENTURION VISION SYSTEM</t>
  </si>
  <si>
    <t>VITRECTOMY MACHINE VISION SYSTEM LXT INCLUDES EMBEDDED LASER</t>
  </si>
  <si>
    <t>OPHTHALMIC MULTISPOT LASER SYSTEM FOR RETINAL DISORDERS</t>
  </si>
  <si>
    <t>OPHTHALMIC COMBINED LASER MACHINE ND:YAG PLUS ARGON-LASER TABLETOP</t>
  </si>
  <si>
    <t>ULTRASOUND OPHTHALMIC A/B SCAN</t>
  </si>
  <si>
    <t>OPHTHALMIC CHAIR PROCEDURE</t>
  </si>
  <si>
    <t>OPTICAL COHERENCE TOMOGRAPHY A-SCAN WITH FUNDUS CAMERA</t>
  </si>
  <si>
    <t>TONOMETER BATTERY OPERATED MEASURES INTRAOCULAR PRESSURE IOP PORTABLE</t>
  </si>
  <si>
    <t>OPHTHALMIC CLASSIC SLIT LAMP PORTABLE</t>
  </si>
  <si>
    <t>SEAT BALANCE ADVANCE BRAKE WITH HEIGHT ADJUSTMENT VIA FOOT ACTIVATION AND A BRAKE</t>
  </si>
  <si>
    <t>PATIENT OPHTHALMOLOGY SURGICAL OPERATING TABLE</t>
  </si>
  <si>
    <t>ANALYZER WITH THE CAPACITY FOR ION-SELECTIVE ELECTRODE (ISE) DETERMINATION OF SODIUM POTASSIUM, AND CHLORIDE IN SERUM, PLASMA, AND URINE</t>
  </si>
  <si>
    <t>ANALYZER WITH ELECTROCHEMILUMINESCENCE (ECL) TECHNOLOGY FOR IMMUNOASSAY ANALYSIS</t>
  </si>
  <si>
    <t>ANALYZER EVOLUTION COAGULATION</t>
  </si>
  <si>
    <t>ANALYZER DIFFERENTIAL FULLY INTEGRATED IPU INCLUDING LCD COLOUR TOUCHSCREEN</t>
  </si>
  <si>
    <t>FLOW HOOD LAMINAR</t>
  </si>
  <si>
    <t>TABLET COUNTER MACHINE</t>
  </si>
  <si>
    <t>MACHINE FLUIDOSE SERIES 5 MPI UNIT DOSE PACKAGING SYSTEM</t>
  </si>
  <si>
    <t>SUCTION UNIT PORTABLE</t>
  </si>
  <si>
    <t>WARMER UNIT BLOOD FLUID</t>
  </si>
  <si>
    <t>FDA/SFDA  CLEARANCE</t>
  </si>
  <si>
    <t xml:space="preserve">YES </t>
  </si>
  <si>
    <t>Optional CE MARK (MDD)</t>
  </si>
  <si>
    <t>CONFIGURATION: Heated humidifier with integrated flow generator; optional O2 inlet kit</t>
  </si>
  <si>
    <t>CLINICAL APPLICATIONS: High-flow nasal cannula therapy</t>
  </si>
  <si>
    <t>PATIENT TYPE: Adult, pediatric, neonatal</t>
  </si>
  <si>
    <t>FLOW RANGE, LPM: Minimum of 2-40 for adults, 2-20 for infants, 2-25 pediatric</t>
  </si>
  <si>
    <t>FiO2 CONTROL RANGE: 21-100%</t>
  </si>
  <si>
    <t>Control method: Internal, electronic</t>
  </si>
  <si>
    <t>PATIENT INTERFACE OPTIONS: high- and low-flow nasal cannulas</t>
  </si>
  <si>
    <t>TEMPERATURE ADJUSTMENT RANGE, °C: Minimum of 33-40</t>
  </si>
  <si>
    <t>HEATED CIRCUIT CAPABILITY: Required</t>
  </si>
  <si>
    <t>WATER LEVEL DETECTION: Required</t>
  </si>
  <si>
    <t>DISPLAY: Digital LED</t>
  </si>
  <si>
    <t>AUDIBLE/VISUAL TEMPERATURE ALARMS</t>
  </si>
  <si>
    <t>AUDIBLE/VISUAL WATER LEVEL ALARMS</t>
  </si>
  <si>
    <t>AUDIBLE/VISUAL OXYGEN LEVEL ALARMS</t>
  </si>
  <si>
    <t>OTHER ALARMS: Power-out, leak, blockage, breathing tube fault, flow error, temperature error</t>
  </si>
  <si>
    <t>NURSE CALL CONNECTIVITY: Optional</t>
  </si>
  <si>
    <t>PATIENT CIRCUIT REQUIREMENTS: Proprietary disposable water path, cannulas, tubing sets, and heated wire circuits</t>
  </si>
  <si>
    <t>MOUNTING: Rear-mounted clamp for approved roll stands</t>
  </si>
  <si>
    <t>POWER REQUIREMENTS: 240 VAC, 50/60 Hz</t>
  </si>
  <si>
    <t>BATTERY BACKUP: Optional</t>
  </si>
  <si>
    <t>GAS SUPPLY REQUIREMENTS: Medical air and oxygen at inlet pressures between 4 and 85 psi (28-586 KPa)/Heliox Optional</t>
  </si>
  <si>
    <t>Warranty: Min 3 Years, Extended Warranty will be prefered</t>
  </si>
  <si>
    <t xml:space="preserve">Included Accessories </t>
  </si>
  <si>
    <t>Accessoriey 1</t>
  </si>
  <si>
    <t>Qty : 10</t>
  </si>
  <si>
    <t>Accessoriey 2</t>
  </si>
  <si>
    <t>Accessoriey 3</t>
  </si>
  <si>
    <t>Qty : 4</t>
  </si>
  <si>
    <t>Accessoriey 4</t>
  </si>
  <si>
    <t>Qty : 8</t>
  </si>
  <si>
    <t>Accessoriey 5</t>
  </si>
  <si>
    <t>Qty : 6</t>
  </si>
  <si>
    <t>Accessoriey 6</t>
  </si>
  <si>
    <t>Qty : 25</t>
  </si>
  <si>
    <t>Accessoriey 7</t>
  </si>
  <si>
    <t>Qty : 12</t>
  </si>
  <si>
    <t>Accessoriey 8</t>
  </si>
  <si>
    <t>Qty : 17</t>
  </si>
  <si>
    <t xml:space="preserve">Optional Accessories </t>
  </si>
  <si>
    <t>Vendor will do upgrade during Warranty FOC</t>
  </si>
  <si>
    <t>Pre-Installation &amp; Commissioning</t>
  </si>
  <si>
    <t xml:space="preserve">Included </t>
  </si>
  <si>
    <t>The vendor will guarantee an official notification to the Hospital of any equipment updates or model changes occurring immediately before the processing of this order.  Said notification shall grant the Hospital the option to purchase the upgrade or revised model.  However, any model changes, hardware or software upgrades occurring during the warranty period shall be provided to the Hospital free of charge.</t>
  </si>
  <si>
    <t>The manufacturer/vendor will confirm that the equipment is approved by UL544 or IEC 601/1 or equivalent for medical and dental equipment &amp; UL1262 for laboratory equipment or equivalent and will interface with appropriate building codes (i.e. NFPA or equivalent).
b) The manufacturer/vendor will confirm that the equipment met the standard of electromagnetic compatibility.</t>
  </si>
  <si>
    <t xml:space="preserve">The manufacturer/vendor will confirm that the equipment and its accessories are approved and not presently listed on any recall action or alerts by an authorized testing or regulating agency, such as SFDA, ECRI, FDA, BSI or equivalent.  In addition, the Hospital should be informed officially by the manufacturer/vendor throughout life expectancy of the equipment on any recall and/or alert.
</t>
  </si>
  <si>
    <t>The vendor to provide:    
a) Installation.
b) Set up.
c) Performance verification.
d) Preventive maintenance (during warranty period) to include all the necessary labor, parts, PM kits, and supporting service reports free of charge.</t>
  </si>
  <si>
    <t>One (1) complete operations manual, to be provided preferably in both hard and soft copies.</t>
  </si>
  <si>
    <t xml:space="preserve">One (1) complete service manual (in English language) including schematics and spare parts list with pricing fixed for three (3) years.  The manual is to be provided preferably in both hard and soft copies. 
</t>
  </si>
  <si>
    <t xml:space="preserve">The supplier shall guarantee to provide the Hospital with the technical support &amp; the supply of the spare parts for a period of five years after the date of end of production. The supplier shall inform the Hospital of the end of production dates when announced.
</t>
  </si>
  <si>
    <t>The Equipment must be registered /certified by Saudi Food &amp; Drug Authority (SFDA/MDMA).</t>
  </si>
  <si>
    <t>All needed Functional Verifications and Calibrations will be included at no additional charges</t>
  </si>
  <si>
    <t>Equipment needed for Following Patient Type: Adult to Infant (2.5 Kg – 250 Kg)</t>
  </si>
  <si>
    <t>CONTROL PARAMETERS AS FOLLOWS:</t>
  </si>
  <si>
    <t>Inspiration Time, Sec: 0.5 - 5</t>
  </si>
  <si>
    <t>Inspiratory Pressure, cmH2O: 1 – 30</t>
  </si>
  <si>
    <t>Expiration Time, Sec: 0.5 - 5</t>
  </si>
  <si>
    <t>Expiration Pressure, cmH2O: 1 - 30</t>
  </si>
  <si>
    <t>Ramp Feature</t>
  </si>
  <si>
    <t>Trigger Sensitivity: Digital Auto Trak</t>
  </si>
  <si>
    <t>Breath Rate:  0 – 40 (AVAPS / Auto) mode only</t>
  </si>
  <si>
    <t>Panel Lock</t>
  </si>
  <si>
    <t>Rise Profile: 1 - 5</t>
  </si>
  <si>
    <t>APNEA Adjustment</t>
  </si>
  <si>
    <t>EQUIPMENT ALARMS AS FOLLOWS:</t>
  </si>
  <si>
    <t>Mask Disconnection</t>
  </si>
  <si>
    <t>Power Failure</t>
  </si>
  <si>
    <t>Vent Inoperative</t>
  </si>
  <si>
    <t>Self-diagnostics and reference error code</t>
  </si>
  <si>
    <t xml:space="preserve">Overheat </t>
  </si>
  <si>
    <t>MISCELLANEOUS INFORMATION AS FOLLOWS:</t>
  </si>
  <si>
    <t>send reports to printer</t>
  </si>
  <si>
    <t>Save data to external media</t>
  </si>
  <si>
    <t>Send data via network</t>
  </si>
  <si>
    <t>MONITORING PARAMETER AS FOLLOWS:</t>
  </si>
  <si>
    <t>Inspiration Time</t>
  </si>
  <si>
    <t>Expiration Time</t>
  </si>
  <si>
    <t>Inspiration Pressure</t>
  </si>
  <si>
    <t>Expiration Pressure</t>
  </si>
  <si>
    <t>Breath Rate</t>
  </si>
  <si>
    <t>Mean Airway Pressure MAP</t>
  </si>
  <si>
    <t xml:space="preserve">Minute Volume </t>
  </si>
  <si>
    <t>Leak Percentage</t>
  </si>
  <si>
    <t>Flow</t>
  </si>
  <si>
    <t>PATIENT ALARMS AS FOLLOWS:</t>
  </si>
  <si>
    <t>High Respiration Rate</t>
  </si>
  <si>
    <t>APNEA</t>
  </si>
  <si>
    <t xml:space="preserve">High Pressure Alarm </t>
  </si>
  <si>
    <t>Low Minute Volume (Auto mode only)</t>
  </si>
  <si>
    <t>High/Low Tidal Volume (Auto mode only)</t>
  </si>
  <si>
    <t>Rebreathing</t>
  </si>
  <si>
    <t>PHYSICAL PARAMETERS AND ENVIRONMENT SPECIFICATION AS FOLLOWS:</t>
  </si>
  <si>
    <t>Acceptable Noise ≤50dB</t>
  </si>
  <si>
    <t>Altitude : - 300m to 3000m from the sea level</t>
  </si>
  <si>
    <t>Temperature : 15 to 45 C</t>
  </si>
  <si>
    <t>Dimension</t>
  </si>
  <si>
    <t>Pls Specify</t>
  </si>
  <si>
    <t>ELECTRICAL SPECIFICATION AS FOLLOWS:</t>
  </si>
  <si>
    <t>BIPAP must have dual voltage operational compatibility at automatic selection of frequency.</t>
  </si>
  <si>
    <t>Voltage Range : 100 ~ 240 Volts otherwise 240v is acceptable</t>
  </si>
  <si>
    <t>Frequency : 50Hz / 60Hz</t>
  </si>
  <si>
    <t>Maximum Current : ≤ 3 Amp</t>
  </si>
  <si>
    <t>Battery backup time must be 6 hrs. at-least</t>
  </si>
  <si>
    <t>Battery type should be Lithium Ion Or Non Spill-able (SLA will not accepted)</t>
  </si>
  <si>
    <t>VENTILATION MODES AS FOLLOWS:</t>
  </si>
  <si>
    <t>Synchronized S Mode</t>
  </si>
  <si>
    <t>S/T Mode</t>
  </si>
  <si>
    <t>T Mode</t>
  </si>
  <si>
    <t>PC Mode</t>
  </si>
  <si>
    <t>AVAP Mode</t>
  </si>
  <si>
    <t>PCV Mode</t>
  </si>
  <si>
    <t>BiLEVEL</t>
  </si>
  <si>
    <t>The system must compliance with the following safety standards:</t>
  </si>
  <si>
    <t>-       ISO 80601-1-12</t>
  </si>
  <si>
    <t>-       ISO 80601-1-55</t>
  </si>
  <si>
    <t>-       IEC 60801-1 Type B – for ventilator base unit or any part in direct contact with patient</t>
  </si>
  <si>
    <t>-       IPX1</t>
  </si>
  <si>
    <t>Hospital Engineer can update / upgrade/download software into the ventilator in-house, if required any equipment/hardware/ password/software must be provided to hospital FOC.</t>
  </si>
  <si>
    <t>The equipment or any of its accessories must not be presently listed in any recall</t>
  </si>
  <si>
    <t>Vendor Should provide any cable for interfacing to laptop for calibration and maintenance FOC</t>
  </si>
  <si>
    <t>Ventilator should have service mode and it must be password protected.</t>
  </si>
  <si>
    <t>Audible Alarm volume can be adjusted : range 35dB to 90dB</t>
  </si>
  <si>
    <t>Warning message to replace battery</t>
  </si>
  <si>
    <t xml:space="preserve"> Dual Limb active patient circuit support</t>
  </si>
  <si>
    <t>The vendor is responsible to provide a minimum of THREE (3) year full warranty commencing from the date of first case.</t>
  </si>
  <si>
    <t>Equipment downtime during warranty shall not exceed three percent (3%) per annum, excluding time for preventive maintenance, calculated based on 44 hours per week X 52 weeks per year. If exceeded, then the warranty will be extended by twice (2X) the actual downtime.</t>
  </si>
  <si>
    <t>Response time during warranty should not exceed 24 hours, for working days, or 48 hours, for official holidays and weekends, from when notification of failure or problem is received by vendor.</t>
  </si>
  <si>
    <t>The supplier shall guarantee to provide the Hospital with the technical support &amp; the supply of the spare parts for a period of five years after the date of end of production. The supplier shall inform the Hospital of the end of production dates when announced.</t>
  </si>
  <si>
    <t>The vendor to provide:     Installation   Set up      Calibration     Performance verification    Preventive maintenance during warranty period including all the necessary labor, parts, PM kits, and supporting service reports free of charge.</t>
  </si>
  <si>
    <t>The contractor will provide all the essential tools and test equipment required to maintain or calibrate the equipment free of charge.</t>
  </si>
  <si>
    <t xml:space="preserve"> The vendor should shoulder the periodic maintenance with pm kits, Batteries and other parts cost during warranty period. </t>
  </si>
  <si>
    <t>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</si>
  <si>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If applicable, original software license to be provided, and a back-up copy of the software for software driver equipment.  In addition, any software or passwords required for maintenance and troubleshooting are to be provided free of charge.</t>
  </si>
  <si>
    <t xml:space="preserve">The manufacturer/vendor will confirm that the equipment is approved by UL544 or IEC 601/1 or equivalent for medical equipment interface with appropriate building codes (i.e. NFPA or equivalent).
 The manufacturer/vendor will confirm that the equipment met the standard of electromagnetic compatibility.
</t>
  </si>
  <si>
    <t>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</si>
  <si>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Vendor to provide approved SFDA Certificate.</t>
  </si>
  <si>
    <t xml:space="preserve">Medical equipment to be used in the hospital will comply with  hoses color code and gas outlets  for medical gases system  as currently standardized and used at KFSH Madinah:
</t>
  </si>
  <si>
    <t xml:space="preserve"> Ventilator should be capable to work with gas Pressure: 30 to 70 PSI</t>
  </si>
  <si>
    <t>Power plug should be British  style medical hospital grade.</t>
  </si>
  <si>
    <t xml:space="preserve">a) One (1) complete operations manual, to be provided preferably in both hard and soft copies.
b) One (1) complete service manual (in English language) including schematics and spare parts list with pricing fixed for three (3) years.  The manual is to be provided preferably in both hard and soft copies. 
</t>
  </si>
  <si>
    <t xml:space="preserve">Scope Type: Diagnostic/operating </t>
  </si>
  <si>
    <t xml:space="preserve">Optical design system: rod-lens system and the single-image fiber system. </t>
  </si>
  <si>
    <t>Diameter, mm : 10 MM</t>
  </si>
  <si>
    <t xml:space="preserve">working sleeve or sheath Provided </t>
  </si>
  <si>
    <t xml:space="preserve">Insertion length with sleeve, mm 80 to 200 </t>
  </si>
  <si>
    <t xml:space="preserve">field of view between 70° and 100°. </t>
  </si>
  <si>
    <t xml:space="preserve">Directions of view 0, 30, or 70 (30 is the most preferred, and pls refer to item description for details) </t>
  </si>
  <si>
    <t xml:space="preserve">IRRIGATION FLOW, mL/min 200 to 700 </t>
  </si>
  <si>
    <t xml:space="preserve">COMPATIBLE LIGHT SOURCES All common models (please specify) </t>
  </si>
  <si>
    <t xml:space="preserve">RECOMMENDED STERILIZATION METHODS All common methods; autoclavable preferred </t>
  </si>
  <si>
    <t xml:space="preserve">Video mounts, Preferred C-mount </t>
  </si>
  <si>
    <t>The vendor is responsible to provide a minimum of 3-years full unconditional warranty commencing from the date of acceptance. Warranty should include all parts, labor, and travel.(extended warranty will be preferred and considered)</t>
  </si>
  <si>
    <t>Compatibility with existing and future equipment should be taken into account. Scopes should permit connection to all common models of camera heads, and light carriers</t>
  </si>
  <si>
    <t>Copy of the service/cleaning and disinfection/sterilization documentation, with all cleaning tools (brushes, baste, others) has to be provided at no extra cost</t>
  </si>
  <si>
    <t>The manufacturer will confirm that the equipment and its accessories are not presently listed on any recall action or alerts by an authorized testing or regulating agency, such as SFDA, ECRI, FDA, BSI or equivalent. In addition, the hospital should be inf</t>
  </si>
  <si>
    <t xml:space="preserve">The vendor to provide regular performance verification and preventive maintenance, including endoscope image quality tests (during warranty period). </t>
  </si>
  <si>
    <t>The supplier shall guarantee to provide the Hospital with the technical support &amp; the supply of the spare parts and upgrades for a period of five (5) years after the date of end of production. The supplier shall inform the Hospital of the end of productio</t>
  </si>
  <si>
    <t>Demo and or loaner equipment might be checked and managed while at hospital before final purchase.</t>
  </si>
  <si>
    <t>The user in service training must be provided by qualified clinical instructors who are not sales personnel</t>
  </si>
  <si>
    <t>List of reference sites both locally and internationally should be submitted with the details of work performed.</t>
  </si>
  <si>
    <t>Any Repairs should not last more than one week, otherwise a loaner scope of the similar model, or replacement should be provided as a loaner, or replacement of the defective one, during warranty period, and exchange price policy of no more than 30% of th</t>
  </si>
  <si>
    <t xml:space="preserve">Scope Type:  Diagnostic/operating </t>
  </si>
  <si>
    <t xml:space="preserve">working sleeve or sheath  Provided </t>
  </si>
  <si>
    <t>Length cm: 31</t>
  </si>
  <si>
    <t>Copy of the service/cleaning and disinfection/sterilization  documentation, with all cleaning tools (brushes, baste, others) has to be provided at no extra cost</t>
  </si>
  <si>
    <t>The manufacturer will confirm that the equipment and its accessories are not presently listed on any recall action or alerts by an authorized testing or regulating agency, such as SFDA, ECRI, FDA, BSI or equivalent. In addition, the hospital should be informed officially by the manufacturer throughout life expectancy of the equipment on any recall.</t>
  </si>
  <si>
    <t xml:space="preserve">The vendor to provide regular  performance verification and preventive maintenance, including endoscope image quality tests (during warranty period). </t>
  </si>
  <si>
    <t>The supplier shall guarantee to provide the Hospital with the technical support &amp; the supply of the spare parts and upgrades for a period of five (5) years after the date of end of production. The supplier shall inform the Hospital of the end of production dates when announced.</t>
  </si>
  <si>
    <t>The user in service training must be provided by qualified clinical instructors  who are not sales personnel</t>
  </si>
  <si>
    <t>Any Repairs should not last more than one week, otherwise a loaner scope of the similar model, or replacement should be provided as a loaner, or replacement of the defective one,  during warranty period, and exchange price policy of no more than 30% of the original purchase cost be offered after warranty.</t>
  </si>
  <si>
    <t>Diameter, mm : 5 MM</t>
  </si>
  <si>
    <t>Length cm: 29</t>
  </si>
  <si>
    <t>Diameter, mm : 3.3 MM</t>
  </si>
  <si>
    <t>Length cm: 25</t>
  </si>
  <si>
    <t/>
  </si>
  <si>
    <t>Any Repairs should not last more than one week, otherwise a loaner scope of the similar model, or replacement should be provided as a loaner, or replacement of the defective one,  during warranty period, and exchange price policy of no more than 30% of th</t>
  </si>
  <si>
    <t>Video: HD preferred</t>
  </si>
  <si>
    <t>INSERTION TUBE LENGTH, The length of the insertion tube from the distal tip to the proximal housing</t>
  </si>
  <si>
    <t>WORKING LENGTH:  1050 MM</t>
  </si>
  <si>
    <t>YES, Pls Specify</t>
  </si>
  <si>
    <t>Outer diameter,8 mm</t>
  </si>
  <si>
    <t>Graduation marks Preferred, cm</t>
  </si>
  <si>
    <t>WORKING CHANNELS : ≥1</t>
  </si>
  <si>
    <t xml:space="preserve">Diameter,8 mm </t>
  </si>
  <si>
    <t>YES , Pls Specify</t>
  </si>
  <si>
    <t>Field of view, degrees: 140</t>
  </si>
  <si>
    <t>INSTRUMENT CHANNEL 4.2MM</t>
  </si>
  <si>
    <t>Direction of view, degrees (The angle between the axis of the scope and the center of the field of view.)</t>
  </si>
  <si>
    <t>TIP DEFLECTION RANGE, degrees : &gt;90 in all directions</t>
  </si>
  <si>
    <t>CONTROLS: Up/down and right/left angulation dials, and at least 3 programmable switches</t>
  </si>
  <si>
    <t>Aspiration</t>
  </si>
  <si>
    <t>Air/water delivery, water jet function: Prefered</t>
  </si>
  <si>
    <t>Compatible cameras: Compatibility with multiple cameras preferred</t>
  </si>
  <si>
    <t>Compatible light sources: Compatibility with multiple light sources required</t>
  </si>
  <si>
    <t>Compatible video processors: Compatibility with multiple processors preferred</t>
  </si>
  <si>
    <t>RECOMMENDED REPROCESSING: Chemical method; EtO optional; automatic reprocessor compatibility strongly recommended</t>
  </si>
  <si>
    <t>Applications for Laparoscopy, General Surgery, Ob-Gayne, Pediatric Surgery</t>
  </si>
  <si>
    <t>Camera controls: four or five programmable buttons</t>
  </si>
  <si>
    <t>Mechanical buttons: suction and air/water</t>
  </si>
  <si>
    <t>Control knobs: up/down and left/right control knobs for articulation of the tip of the colonoscope</t>
  </si>
  <si>
    <t>WORKING LENGTH: 1700MM</t>
  </si>
  <si>
    <t>Outer diameter, 11.6 mm</t>
  </si>
  <si>
    <t>Diameter, mm :11.6</t>
  </si>
  <si>
    <t>YES Pls Specify</t>
  </si>
  <si>
    <t>Outer diameter,12.8 mm</t>
  </si>
  <si>
    <t xml:space="preserve">Diameter,12.8 mm </t>
  </si>
  <si>
    <t>WORKING LENGTH: 1100MM</t>
  </si>
  <si>
    <t>Outer diameter, mm</t>
  </si>
  <si>
    <t>Diameter, mm :13.2</t>
  </si>
  <si>
    <t>WORKING LENGTH:  MM</t>
  </si>
  <si>
    <t xml:space="preserve">Diameter, mm </t>
  </si>
  <si>
    <t>Field of view, degrees: 100</t>
  </si>
  <si>
    <t>Camera inputs At least 1</t>
  </si>
  <si>
    <t>Hue adjustment Automatic</t>
  </si>
  <si>
    <t>Illumination Control Automatic</t>
  </si>
  <si>
    <t>White balance Automatic</t>
  </si>
  <si>
    <t xml:space="preserve">Trans illumination </t>
  </si>
  <si>
    <t>Video gain</t>
  </si>
  <si>
    <t>Sharpness</t>
  </si>
  <si>
    <t>Zoom</t>
  </si>
  <si>
    <t>Other controls: Remote control, digital signal processing, Automatic system check(please specify)</t>
  </si>
  <si>
    <t>RGB Outputs</t>
  </si>
  <si>
    <t>Y/C Outputs</t>
  </si>
  <si>
    <t>Composite Outputs</t>
  </si>
  <si>
    <t>PAL</t>
  </si>
  <si>
    <t>HDMI</t>
  </si>
  <si>
    <t>Digital Outputs Yes, for HD systems</t>
  </si>
  <si>
    <t>Others HD, HD-SDI, remote-control connectors</t>
  </si>
  <si>
    <t>The vendor is responsible to provide a minimum of 3-years full warranty commencing from the date of acceptance. Warranty should include all parts, labor, and travel.
An extended warranty of at least (2 ) year(s) after the standard year should also be quoted by the vendor as line item for further consideration. The vendor is encouraged to provide such privilege to the hospital without extra cost to improve his quotation position when evaluated by the concerned technical department.</t>
  </si>
  <si>
    <t>Parts and software updates will be done F.O.C. during warrant period.</t>
  </si>
  <si>
    <t>The unit should be provided with a line (power) cord of acceptable durability, quality, length, and ampacity and should be secured with adequate strain reliefs.</t>
  </si>
  <si>
    <t>Copy of the service documentation has to be approved in advance by technical department before issuing PO. Service manual is mandatory for equipment acceptance</t>
  </si>
  <si>
    <t>The manufacturer will confirm that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equipment on any recall.</t>
  </si>
  <si>
    <t>The vendor to provide installation, set up, calibration, performance verification and preventive maintenance (during warranty period).</t>
  </si>
  <si>
    <t>The bidder shall identify all consumable items required to operate the system and provide guaranteed prices for these items for a period of [five (5)] years after acceptance of the systems by hospital.</t>
  </si>
  <si>
    <t>The user in service training must be provided by qualified clinical instructors who are not sales personnel.</t>
  </si>
  <si>
    <t>Supplier shall supply software and upgrades to the equipment at no additional charges and upgrades shall include any circuit boards or other parts required.</t>
  </si>
  <si>
    <t>All specification values should be supported by official original manufacture documentations, certifications or Technical datasheets , to prevent the supplier indicated values from being ignored or not been considered during tender evaluation phase.</t>
  </si>
  <si>
    <t>a) The manufacturer/vendor will confirm that the equipment is approved by UL544 or IEC 601/1 or equivalent for medical and dental equipment &amp; UL1262 for laboratory equipment or equivalent and will interface with appropriate building codes (i.e. NFPA or equivalent).
b) The manufacturer/vendor will confirm that the equipment met the standard of electromagnetic compatibility.</t>
  </si>
  <si>
    <t>The vendor to provide:    
         X  Set up     X  Calibration    X   Performance verification and Preventive maintenance (during warranty period) to include all the necessary labor, parts, PM kits, and supporting service reports free of charge.</t>
  </si>
  <si>
    <t xml:space="preserve">One (1) complete service manual (in English language) ,  including schematics and spare parts list with pricing fixed for three (3) years.  The manual is to be provided preferably in both hard and soft copies. </t>
  </si>
  <si>
    <t>The device manufacturer to confirm connectivity with CERNER – Millennium care-aware platform for data integrity with HIS system, if applicable</t>
  </si>
  <si>
    <t>APPLICATIONS Laparoscopy, General Surgery, Ob-Gayne, Pediatric Surgery</t>
  </si>
  <si>
    <t>All (with appropriate adapters, with specifications &amp; quantity as indicated above)</t>
  </si>
  <si>
    <t>SYSTEM INTERFACES Y/C, composite, RBG, IEEE 1394, SDI, DVI</t>
  </si>
  <si>
    <t>The vendor is responsible to provide a minimum of 3-years full warranty commencing from the date of acceptance. Warranty should include all parts, labor, and travel.</t>
  </si>
  <si>
    <t>All Equipment provided according to the terms of this RFP shall be of current production, new, and of first-rate quality.  Reconditioned or previously used equipment shall be unacceptable.</t>
  </si>
  <si>
    <t>. All quality assurance checks, inspection, and testing to be performed by BIDDER before delivery shall be performed at the manufacturer's facility.  KFSH reserves the right to witness any or all of these without prior notice to BIDDER.  BIDDER will provide KFSH with a schedule of any quality assurance checks, inspections, and testing thirty (30) days before the delivery of the proposed system.  However, KFSH shall be under no obligation to witness same, and failure of KFSH to witness any quality assurance checks, inspections, and/or testing shall not in any way relieve BIDDER of the obligation to fully comply with all the requirements, codes, and standards pertaining to the proposed medical equipment.</t>
  </si>
  <si>
    <t xml:space="preserve">The manufacturer/vendor will confirm that the equipment is approved by UL544 or IEC 601/1 or equivalent for medical and dental equipment &amp; UL1262 for laboratory equipment or equivalent and will interface with appropriate building codes (i.e. NFPA or equivalent).
b) The manufacturer/vendor will confirm that the equipment met the standard of electromagnetic compatibility.
</t>
  </si>
  <si>
    <t>Supplier will provide a similar loaner or replacement of the scope during any failures or repairs</t>
  </si>
  <si>
    <t>Equipment TYPE: 	Electronic</t>
  </si>
  <si>
    <t>Gas Type: 	CO2</t>
  </si>
  <si>
    <t>INSUFFLATION PRESSURE RANGE, mm Hg</t>
  </si>
  <si>
    <t>FLOW SETTINGS Range, L/min :	0-30</t>
  </si>
  <si>
    <t>Flow Fixed settings, L/min :	1-2 minimum settings</t>
  </si>
  <si>
    <t>OVERPRESSURE PROTECTION</t>
  </si>
  <si>
    <t>Overpressure Alarm type: 	Audible and visual</t>
  </si>
  <si>
    <t>Overpressure Activation press, mm Hg : 	&gt;30 (user-selectable)</t>
  </si>
  <si>
    <t>Overpressure Protection Time delay, sec</t>
  </si>
  <si>
    <t>Overpressure Electronic venting</t>
  </si>
  <si>
    <t>Overpressure Electronic venting Activation press, mm Hg : 	&gt;30 for &gt;15 sec</t>
  </si>
  <si>
    <t>PERITONEAL PRESSURE GAUGE/DISPLAY</t>
  </si>
  <si>
    <t>INSUFFLATION VOLUME GAUGE/DISPLAY</t>
  </si>
  <si>
    <t>EXTERNAL GAS CYLINDER Gauge/display</t>
  </si>
  <si>
    <t>EXTERNAL GAS CYLINDER Low-pressure alarm : 	 Visual and Audible</t>
  </si>
  <si>
    <t>HYDROPHOBIC BACTERIAL FILTER</t>
  </si>
  <si>
    <t>VIDEO MONITOR CAPABILITY</t>
  </si>
  <si>
    <t>REMOTE CONTROL OPTION</t>
  </si>
  <si>
    <t>GAS WARMING/ HUMIDIFYING</t>
  </si>
  <si>
    <t>The total volume of gas introduced into the patient display</t>
  </si>
  <si>
    <t>Possibility for direct gas connection to central CO2 pipe line</t>
  </si>
  <si>
    <t>Interfacable to Integrated OR system option</t>
  </si>
  <si>
    <t>Pump Type	Peristaltic, electronic regulated control</t>
  </si>
  <si>
    <t>FLUID PRESSURE Range, mm Hg :	30</t>
  </si>
  <si>
    <t>FLOW SETTINGS AS FOLLOWS:</t>
  </si>
  <si>
    <t>Flow rate, L/min:	0-50 L/MIN</t>
  </si>
  <si>
    <t>Fixed settings, L/min:	Pre-selectable up to 1</t>
  </si>
  <si>
    <t>OVERPRESSURE PROTECTION AS FOLLOWS:</t>
  </si>
  <si>
    <t>Alarm type: 	Audible alarm and pump stops</t>
  </si>
  <si>
    <t>Alarm activation pressure, mm Hg</t>
  </si>
  <si>
    <t>Time delay, sec</t>
  </si>
  <si>
    <t>Electronic venting</t>
  </si>
  <si>
    <t>Activation pressure, mm Hg :	20% or 10 mm Hg above pressure, whichever is greater</t>
  </si>
  <si>
    <t>JOINT PRESSURE GAUGE/DISPLAY	Required/digital display preferred; accuracy with greater of 20% or 10 mm Hg</t>
  </si>
  <si>
    <t>REMOTE CONTROL:	 (optional)</t>
  </si>
  <si>
    <t>FOOTSWITCH:	(optional)</t>
  </si>
  <si>
    <t>LCD or TFT Medical/Surgical Grade Monitor Full HD</t>
  </si>
  <si>
    <t xml:space="preserve">The System shall Have the Highest – Resolution 27 INCHES </t>
  </si>
  <si>
    <t>Multi modality display capability , including Picture in Picture (PIP) and Picture out Picture ( POP) with various image size</t>
  </si>
  <si>
    <t>Widescreen aspect ratio</t>
  </si>
  <si>
    <t>Attachment adjustable bracket for mounting on video cart or wall mount</t>
  </si>
  <si>
    <t>110 to 240 v, mains operation, 50-60 Hz</t>
  </si>
  <si>
    <t xml:space="preserve">Medical grade British Plug </t>
  </si>
  <si>
    <t>HD Transmission Cable to Remote display of 10m length(Alternative electronic Transmission is optional)</t>
  </si>
  <si>
    <t>Minimum 5 Years full warranty</t>
  </si>
  <si>
    <t>The vendor is responsible to provide a minimum of5-years full warranty commencing from the date of acceptance. Warranty should include all parts, labor, and travel.
An extended warranty of at least (2 ) year(s) after the standard year should also be quoted by the vendor as line item for further consideration. The vendor is encouraged to provide such privilege to the hospital without extra cost to improve his quotation position when evaluated by the concerned technical department.</t>
  </si>
  <si>
    <t xml:space="preserve">The System shall Have the Highest – Resolution 32 INCHES </t>
  </si>
  <si>
    <t>WORKING LENGTH: 1250MM</t>
  </si>
  <si>
    <t>Diameter, mm :2</t>
  </si>
  <si>
    <t>Working length, mm</t>
  </si>
  <si>
    <t>GENERATOR TYPE:	Solid-state</t>
  </si>
  <si>
    <t>FREQUENCY, kHz:	Typical: 300-1,000</t>
  </si>
  <si>
    <t>Mono-polar Output:	Isolated</t>
  </si>
  <si>
    <t>Hand switch Output</t>
  </si>
  <si>
    <t>Footswitch Output</t>
  </si>
  <si>
    <t>Bipolar Output</t>
  </si>
  <si>
    <t>Mono-polar Modes:	Cut (pure, blend), desiccate, fulgurate</t>
  </si>
  <si>
    <t>Mono-polar Cut Maximum watts at (rated Ω):	300 (300)</t>
  </si>
  <si>
    <t>Mono-polar Cut Maximum voltage, Vp-p:	2000</t>
  </si>
  <si>
    <t>Mono-polar Coagulate Maximum watts at (rated Ω):	120 (500)</t>
  </si>
  <si>
    <t>Mono-polar Coagulate Maximum voltage, Vp-p:	6000</t>
  </si>
  <si>
    <t>Bipolar Modes: 	Precise, standard, macro</t>
  </si>
  <si>
    <t>Bipolar Cut Maximum watts at (rated Ω): 	70 (100)</t>
  </si>
  <si>
    <t>Bipolar Cut Maximum voltage, Vp-p: 	750</t>
  </si>
  <si>
    <t>Coagulate Maximum watts at (rated Ω): 	70 (100)</t>
  </si>
  <si>
    <t>Coagulate Maximum voltage, Vp-p: 	320</t>
  </si>
  <si>
    <t>PROTECTIVE CIRCUITS: 	Return electrode contact-quality monitor (RECQM)</t>
  </si>
  <si>
    <t>INDEPENDENT OUTPUT</t>
  </si>
  <si>
    <t>Visual ACTIVATION INDICATORS</t>
  </si>
  <si>
    <t>Audible ACTIVATION INDICATORS</t>
  </si>
  <si>
    <t>Volume control: 	&gt;45 dBA at 1 meter</t>
  </si>
  <si>
    <t>Can Not Defeat able-inaudible Volume</t>
  </si>
  <si>
    <t>POWER SETTING DISPLAYED</t>
  </si>
  <si>
    <t>COOLING: 	Convection, or fan (Kindly Specify)</t>
  </si>
  <si>
    <t>automatic  tissue impedance Power Adjustment</t>
  </si>
  <si>
    <t>Meets requirements of AAMI, CUL, HF-18, IEC 601 and 901, and UL.</t>
  </si>
  <si>
    <t>ARGON GAS SYSTEM AS FOLLOWS:</t>
  </si>
  <si>
    <t xml:space="preserve">     Configuration :	Modular Type is Preferred</t>
  </si>
  <si>
    <t xml:space="preserve">     Flow range, L/min: 	0-10</t>
  </si>
  <si>
    <t xml:space="preserve">     Tank capacity, L (cu ft): 	&gt;1,200 (42)</t>
  </si>
  <si>
    <t xml:space="preserve">     Low-pressure alarm</t>
  </si>
  <si>
    <t xml:space="preserve">     automatic flow adjustment</t>
  </si>
  <si>
    <t xml:space="preserve">     number of Tanks: 	one, two is preferred with one active and other standby</t>
  </si>
  <si>
    <t>Gamma Detection System GDS MACHINE</t>
  </si>
  <si>
    <t xml:space="preserve">To provide individual counts for each isotope as well as a filter indicating whether the user is closer to the injection site or a radio seed, all in real
time. </t>
  </si>
  <si>
    <t xml:space="preserve"> No calibration or preventative maintenance required.</t>
  </si>
  <si>
    <t xml:space="preserve"> One touch remote count functionality within the sterile field</t>
  </si>
  <si>
    <t>Individual counts for radioactive tracer and radioactive seed simultaneously.</t>
  </si>
  <si>
    <t>On screen target count display for convenient reference.</t>
  </si>
  <si>
    <t>SHOULD HAVE Bluetooth probes deliver highly accurate localization of target tissue.</t>
  </si>
  <si>
    <t>Outstanding directionality with or without collimation.</t>
  </si>
  <si>
    <t>SHOULD BE COMPATIBLE WITH DIFFERENT SIZES OF BLUETOUTH PROBES</t>
  </si>
  <si>
    <t>Custom built for the GDS system and probes</t>
  </si>
  <si>
    <t>convenient storage and protection for your probes</t>
  </si>
  <si>
    <t xml:space="preserve">Medical grade, smooth and durable wheels with individually locking castors. </t>
  </si>
  <si>
    <t xml:space="preserve">PORTABLE Cart
</t>
  </si>
  <si>
    <t xml:space="preserve">The supplier is responsible to provide full warranty after  Technical acceptance for minimum 3 years (extended warranty would be prefered), and shall provide technical support &amp; the supply of spare parts  after end of production announced. </t>
  </si>
  <si>
    <t xml:space="preserve">The supplier to provide and include all the necessary labour, parts, PM kits, during the  warranty for: x Installation x Set up x Calibration x Performance verification x Preventive maintenance </t>
  </si>
  <si>
    <t xml:space="preserve">Equipment downtime during warranty repair shall not exceed  annum.  5% calculated based on 44 hours per week X 52 weeks per included response time from official reported time. </t>
  </si>
  <si>
    <t>If the above If exceeded, Vendor will supply a loaner unit, or replacement, If not applicable the warranty will be extended by 6 months</t>
  </si>
  <si>
    <t>Response time not to exceed from official reported time 12 Hours</t>
  </si>
  <si>
    <t>Confirmation letter from the supplier that equipment delivered is/are the latest model with the latest updated software</t>
  </si>
  <si>
    <t>The manufacturer/vendor/supplier will submit confirmation letter that the equipment is fully approved with relevant documents from SFDA for local supplier or  FDA and CE for international msupplier</t>
  </si>
  <si>
    <t>AC single phase Medical equipment operation will be use in the main hospital KFSH-M and    should be 240Vac British style 3-Prongsmedical grade power cable and plug.</t>
  </si>
  <si>
    <t xml:space="preserve">Power plug:      should be British style 3-Prongs  medical grade power cable and plug. </t>
  </si>
  <si>
    <t xml:space="preserve">One complete service manual including schematics and spare parts list in hard or soft copies. </t>
  </si>
  <si>
    <t>If applicable, original software license to be provided, and copy of the operating software and software drivers,  passwords required for maintenance and troubleshooting are to be provided free of charge.</t>
  </si>
  <si>
    <t>Specific test equipment to be included free of charge</t>
  </si>
  <si>
    <t xml:space="preserve">Gamma Detection PROBE FOR GDS MACHINE, Bluetooth Wireless Probes </t>
  </si>
  <si>
    <t xml:space="preserve">Dual isotope mode for simultaneous scanning of
99mTc, 125I radioisotopes </t>
  </si>
  <si>
    <t xml:space="preserve">SYNCHRONIZED </t>
  </si>
  <si>
    <t xml:space="preserve">14mm Bluetooth Wireless Probes
</t>
  </si>
  <si>
    <t>Dermatome for split thickness skin graft complete kit</t>
  </si>
  <si>
    <t>FDA CLEARANCE</t>
  </si>
  <si>
    <t>TYPE:	Handpiece, power system, 220v, 50/60Hz British Hospital Grade Plug</t>
  </si>
  <si>
    <t>Speed Control:	Hand or foot</t>
  </si>
  <si>
    <t>Drill operating speed range, rpm (The speed of the handpiece, given in rotations per minute (rpm). A broad speed range is desirable because it permits adjustability for precision during procedures and variability in the types of applications.): Variable</t>
  </si>
  <si>
    <t>MATERIALS:	Sterilizable</t>
  </si>
  <si>
    <t>STERILIZATION METHOD:	A tool that can be sterilized using various methods is preferred</t>
  </si>
  <si>
    <t>LUBRICATION REQUIRED:	Oil Free is prefered</t>
  </si>
  <si>
    <t>ROUTINE MAINTENANCE (The protocol required to prevent degradation and maintain the handpiece in favorable working condition. A handpiece that requires infrequent refurbishing and little or no lubrication during use is preferred.)	Tools that require less maintenance are preferred</t>
  </si>
  <si>
    <t xml:space="preserve">SAW CONFIGURATION:	Electric Dermatome,  for split thickness skin graft complete kit </t>
  </si>
  <si>
    <t>MOTOR TYPE:	Electric</t>
  </si>
  <si>
    <t>power supply, power supply wall cord, 3, 4, 5, 6 inch (5, 8, 10, 13, 15 cm) wide grafts (0.05 to 0.76mm)</t>
  </si>
  <si>
    <t>the equipment and its accessories is approved by UL544 or IEC 601/1 or equivalent for medical and dental equipment &amp; UL1262 for laboratory equipment or equivalent and will interface with appropriate building code (i.e.: NFPA or equivalent); and the equipment meets the standard of electromagnetic compatibility</t>
  </si>
  <si>
    <t>The manufacturer will confirm that the equipment and its accessories are not presently listed on any recall action or alerts by an authorized testing or regulating agency, such as ECRI, FDA, SFDA, BSI or equivalent. In addition, the hospital should be informed officially by the
manufacturer throughout life expectancy of the equivalent on any recall.</t>
  </si>
  <si>
    <t>All equipment (and powered accessories) delivered to the must use 220VAC/60 Hz power            and power cable with British hospital medical grade outlet 3-prong plug.</t>
  </si>
  <si>
    <t>All equipment must conform connectivity with ORACLE/CERNER hospital information system with all needed hardware and software requirements and it license</t>
  </si>
  <si>
    <t>The equipment proposed shall incorporate any “latest generation” hardware and software
Technology enhancements available from the manufacturer in the marketplace at the time
of equipment installation.</t>
  </si>
  <si>
    <t>The vendor will guarantee an official notification to the hospital of any equipment
Updates or model changes occurring immediately before the processing of this order, or the delivery of the equipment. 
The Vendor shall notify the hospital accordingly and grant the hospital the option to Purchase the upgrade or revised models</t>
  </si>
  <si>
    <t>Any components not proposed, but made available to the marketplace as new technology post proposal deadline, shall be priced and proposed as released</t>
  </si>
  <si>
    <t xml:space="preserve">All prices must include delivery, installation, warranty and any related technical, specialized test equipment and calibrations, preventive maintenance kits, battery replacements and both technical certified service training to the clinical engineering and end users application  training by qualified certified trainer to all related end users covering their shifts and would be repeated regularly during warranty period as refresher training sessions, as requested and agreed between both parties..
</t>
  </si>
  <si>
    <t xml:space="preserve">Vendors shall guarantee system upgradeability of all equipment supplied for any obligatory 
            Upgrade\update during and after the warranty period at no additional </t>
  </si>
  <si>
    <t>Vendors must provide at least three (3) clients (name of contact person, address, phone number and email) within the Middle East, Europe and/or North America that operates the same or similar equipment as the system profiled in the proposal. This listing may be used
to assess satisfaction with equipment and service at these facilities.</t>
  </si>
  <si>
    <t>The minimum warranty period provided by the vendor that is acceptable to this hospital shall be three (3) years, and higher preferences will be given to any other offered longer warranty periods (unlimited warranty should be applied to all purchased equipment/systems, with an agreed consumables purchase of periods covered by the same agreements)</t>
  </si>
  <si>
    <t>The warranty period is to commence after the official hospital preliminary acceptance     document has been completed, and successful clinical operations of the supplied equipment.</t>
  </si>
  <si>
    <t>Two (2) complete operational manuals for hardware and software.</t>
  </si>
  <si>
    <t>Two (2) service technical manuals</t>
  </si>
  <si>
    <t>Two (2) spare part lists (if applicable).</t>
  </si>
  <si>
    <t>Completed schematic diagrams with documentation of onsite modifications (if required).</t>
  </si>
  <si>
    <t>All specialized, dedicated needed test equipment, dummy loads, functional verifications and calibrations, should be provided and included at no extra charges, to be handed over to the concerned clinical engineering, during the delivery of the purchased equipment or immediately before the end of warranty period.</t>
  </si>
  <si>
    <t xml:space="preserve">Provide listing of qualified service field engineers who will be routinely dispatched from the local office to service the quoted equipment. Indicate their years of experience and whether they have, or will be factory trained on the specified equipment.
</t>
  </si>
  <si>
    <t>The vendor shall guarantee to provide to this hospital with technical support and the supply of spare parts for a period of five (5) years after the end of production. The vendor shall also inform the hospital the end of production dates when they are announced.</t>
  </si>
  <si>
    <t xml:space="preserve">Equipment downtime shall not exceed 2% of the total operation time per annum;
Based on 52 weeks per year X 44 hours per week.  If the downtime exceeds the above two percent (2%), The contract warranty periods will be extended to cover 3 TIMES the actual downtime. </t>
  </si>
  <si>
    <t xml:space="preserve">Service response time for routine calls should be one (1) hour. </t>
  </si>
  <si>
    <t>The vendor should provide the manufacturers country of origin for each offered             system\equipment</t>
  </si>
  <si>
    <t>Dermatome Should accept a variety of tools for ENT, and dermatomes</t>
  </si>
  <si>
    <t xml:space="preserve">True Color (with Red, Green and Blue channel split) </t>
  </si>
  <si>
    <t xml:space="preserve">Fluorescein Angiography </t>
  </si>
  <si>
    <t xml:space="preserve">Autofluorescence-Green </t>
  </si>
  <si>
    <t xml:space="preserve">Autofluorescence-Blue </t>
  </si>
  <si>
    <t xml:space="preserve">Infrared reflectance </t>
  </si>
  <si>
    <t xml:space="preserve">External eye image (ocular surface) </t>
  </si>
  <si>
    <t xml:space="preserve">Stereo </t>
  </si>
  <si>
    <t>Field of View (measured from the center of the eye):Widefield (one image) 133˚</t>
  </si>
  <si>
    <t>Ultra-widefield (two images) : 200˚</t>
  </si>
  <si>
    <t>Montage (up to six images) : up to 267˚</t>
  </si>
  <si>
    <t>Resolution:Optical 7.3 μm</t>
  </si>
  <si>
    <t>Minimum Pupil Diameter : 2.5 mm</t>
  </si>
  <si>
    <t>Working Distance:25 mm (patient’s eye to front lens)</t>
  </si>
  <si>
    <t>Compensation for ametropia:-24 D to + 20 D continuous</t>
  </si>
  <si>
    <t>Light Sources as follows:</t>
  </si>
  <si>
    <t>Red LED: 585 - 640 nm</t>
  </si>
  <si>
    <t xml:space="preserve">Green LED: 500 - 585 nm </t>
  </si>
  <si>
    <t>Blue LED:435 - 500 nm</t>
  </si>
  <si>
    <t>Infrared laser diode : 785 nm</t>
  </si>
  <si>
    <t>Automatic Operations  as follows:</t>
  </si>
  <si>
    <t>Auto-focus</t>
  </si>
  <si>
    <t>Auto-gain</t>
  </si>
  <si>
    <t>Auto Montage</t>
  </si>
  <si>
    <t>Auto-laterality</t>
  </si>
  <si>
    <t>Aquisition Speed: Live IR Preview 10 frames/second</t>
  </si>
  <si>
    <t>Image Capture: ≤ 0.2 seconds</t>
  </si>
  <si>
    <t>Instrument Specifications as follows:</t>
  </si>
  <si>
    <t>Instrument Weight: ≤ 23 kg</t>
  </si>
  <si>
    <t>Instrument Dimensions (W x D x H)</t>
  </si>
  <si>
    <t>Instrument Table as follows:</t>
  </si>
  <si>
    <t xml:space="preserve"> Wheelchair accessible</t>
  </si>
  <si>
    <t>electronic lift Table</t>
  </si>
  <si>
    <t xml:space="preserve"> Dimensions recommended:37” (94 cm) x 27.5” (70 cm)</t>
  </si>
  <si>
    <t>Weight:≤ 40 kg</t>
  </si>
  <si>
    <t>Instrument Voltage and Mains Frequency: 100-240VAC, 50/60 Hz</t>
  </si>
  <si>
    <t>electric cable Standard: British UK (medical grade)</t>
  </si>
  <si>
    <t xml:space="preserve">Monitor size: 22” Full HD </t>
  </si>
  <si>
    <t>Monitor type:LCD with LED technology with Capacitive Multi-Touch Screen</t>
  </si>
  <si>
    <t>RAM: min 32GB</t>
  </si>
  <si>
    <t>Processor: Intel® 6th Generation Core i5-6500TE or better</t>
  </si>
  <si>
    <t>Input/Output: USB 3.0 x 3</t>
  </si>
  <si>
    <t>Hard Drive: ≤  2 TB (minimum 200,000 images)</t>
  </si>
  <si>
    <t>Operating System: Windows 10 or later</t>
  </si>
  <si>
    <t>The vendor is responsible to provide a minimum of Three (3) year full warranty commencing from the date of first case.</t>
  </si>
  <si>
    <t xml:space="preserve"> Response time during warranty should not exceed 24 hours, for working days, or 48 hours, for official holidays and weekends, from when notification of failure or problem is received by vendor.</t>
  </si>
  <si>
    <t>The vendor should shoulder the periodic maintenance with pm kits and parts cost during warranty period. Software and upgrades</t>
  </si>
  <si>
    <t>Vendor to provide connectivity with MUSE server and integration</t>
  </si>
  <si>
    <t xml:space="preserve"> If applicable, original software license to be provided, and a back-up copy of the software for software driver equipment.  In addition, any software or passwords required for maintenance and troubleshooting are to be provided free of charge.</t>
  </si>
  <si>
    <t xml:space="preserve"> The manufacturer/vendor will confirm that the equipment is approved by UL544 or IEC 601/1 or equivalent for medical equipment interface with appropriate building codes (i.e. NFPA or equivalent).</t>
  </si>
  <si>
    <t>The manufacturer/vendor will confirm that the equipment met the standard of electromagnetic compatibility.</t>
  </si>
  <si>
    <t xml:space="preserve"> Equipment Must be auto Voltage (To be operated by 220 V as well as 120 V) otherwise 220 V is accepted.  
 The Frequency must be 60Hz.
 Power plug should be British style medical grade.
</t>
  </si>
  <si>
    <t>Detect unusual eye geometries</t>
  </si>
  <si>
    <t>Detect poor fixation</t>
  </si>
  <si>
    <t xml:space="preserve">Visually  measurement </t>
  </si>
  <si>
    <t>telecentric keratometry</t>
  </si>
  <si>
    <t>Measurement range As Follows,  OR better, please specify:</t>
  </si>
  <si>
    <t>Axial length 15 – 35 mm, White-to-white 0.1 mm,</t>
  </si>
  <si>
    <t>Yes Please Specify</t>
  </si>
  <si>
    <t>Corneal radii 6 – 10 mm</t>
  </si>
  <si>
    <t xml:space="preserve">Anterior chamber depth 0.9 – 7.5 mm </t>
  </si>
  <si>
    <t xml:space="preserve">Lens thickness </t>
  </si>
  <si>
    <t xml:space="preserve">Central corneal thickness 0.2 – 1.2 mm </t>
  </si>
  <si>
    <t xml:space="preserve">White-to-white 8 – 16 mm </t>
  </si>
  <si>
    <t>Display scaling As Follows OR better, please specify:</t>
  </si>
  <si>
    <t xml:space="preserve">Axial length 0.01 mm </t>
  </si>
  <si>
    <t>Yes  please specify</t>
  </si>
  <si>
    <t xml:space="preserve">Corneal radii 0.01 mm </t>
  </si>
  <si>
    <t>Anterior chamber depth 0.01 mm</t>
  </si>
  <si>
    <t xml:space="preserve">Lens thickness 0.01 mm </t>
  </si>
  <si>
    <t xml:space="preserve">Central corneal thickness 1 µm </t>
  </si>
  <si>
    <t>White-to-white 0.1 mm</t>
  </si>
  <si>
    <t>SD of repeatability As Follows OR better, please specify:</t>
  </si>
  <si>
    <t xml:space="preserve">Axial length 8 µm </t>
  </si>
  <si>
    <t>Corneal radii 0.09 D</t>
  </si>
  <si>
    <t>Cylinder &gt; 2.0 D axis 1.7°</t>
  </si>
  <si>
    <t>Anterior chamber depth 11 µm</t>
  </si>
  <si>
    <t>Lens thickness 12 µm</t>
  </si>
  <si>
    <t>Central corneal thickness 2 µm</t>
  </si>
  <si>
    <t>White-to-white 77 µm</t>
  </si>
  <si>
    <t>IOL calculation formulas As Follows Or Better, Pls Specify:</t>
  </si>
  <si>
    <t xml:space="preserve"> SRK/ T, Holladay 2, Hoffer Q, Haigis Suite (includes Haigis, Haigis-L calculation for eyes following myopic / hyperopic LASIK / PRK / LASEK surgery and Haigis-T for toric IOL power calculation)</t>
  </si>
  <si>
    <t>Interfaces As Follows, OR better, Pls Specify</t>
  </si>
  <si>
    <t>Data management system</t>
  </si>
  <si>
    <t xml:space="preserve">Computer-assisted cataract surgery system (via USB &amp; FORUM) </t>
  </si>
  <si>
    <t xml:space="preserve">Data interface for electronic medical record  /  patient management systems </t>
  </si>
  <si>
    <t>Data export to USB storage media</t>
  </si>
  <si>
    <t>Ethernet port for network connection and network printer</t>
  </si>
  <si>
    <t>Printer Color</t>
  </si>
  <si>
    <t>Mobile trolley</t>
  </si>
  <si>
    <t>The vendor is responsible to provide a minimum of 3-years full warranty commencing from the date of Technical acceptance.</t>
  </si>
  <si>
    <t>The manufacturer will confirm that the equipment is approved by UL544 or IEC 601/1 or equivalent for medical equipment .</t>
  </si>
  <si>
    <t>The manufacturer will confirm that the equipment and its accessories are not presently listed on any recall action or alerts by an authorized testing or regulating agency, such as SFDA,  ECRI, FDA, BSI or equivalent.  In addition, the hospital should be informed officially by the manufacturer throughout life expectancy of the equipment on any recall.</t>
  </si>
  <si>
    <t xml:space="preserve">Voltage:   220V, 60 Hz, UK Hospital Grade        </t>
  </si>
  <si>
    <t>The vendor to provide installation, set up, calibration, performance verification, preventive maintenance (during warranty period) to include all the necessary labor, parts, PM kits, and supporting service reports free of charge.</t>
  </si>
  <si>
    <t>Site preparations, and pre-installtion works (civil, electrical, mechanical, networking, etc), are the responsibility of the HOSPITAL, unless, otherwise agreed upon/quoted by  the SUPPLIER.</t>
  </si>
  <si>
    <t>One (1) complete operations manual, to be provided in both hard and soft copies if available.</t>
  </si>
  <si>
    <t xml:space="preserve">One (1) complete service manual (in English language) including schematics and spare parts list (if applicable).  The manual is to be provided in both hard and soft copies if available. </t>
  </si>
  <si>
    <t>Full local User training to be provided, by a qualified application trainer, at the time of installation (or at a mutually agreed upon time) to be provided by the vendor free of charge.</t>
  </si>
  <si>
    <t>Full local technical service training to be provided, by a certified trainer, at the time of installation (or at a mutually agreed upon time free of charge) covering the following areas as applicable:
a) Theory of Operation including circuit description and schematics
b) Hardware installation, assembly, and disassembly 
c) Software installation and upgrade procedures
d) Troubleshooting procedures
e) Preventive Maintenance and Calibration procedures
f) Overview of consumables, supplies, and accessories</t>
  </si>
  <si>
    <t>If the above local User training , service training, manuals, and/or software are not provided by the end of the warranty period, then the warranty will automatically be extended until satisfactorily fulfilled.</t>
  </si>
  <si>
    <t>Equipment Downtime: maximum allowable time down is 3% of the total operational time, per annum (calculated based on 44 hrs/week X 52 weeks per annum). In case downtime exceeds this percentage, then the warranty will be extended automatically to twice of the actual down time.</t>
  </si>
  <si>
    <t xml:space="preserve">The Equipment’s should have SFDA certificate </t>
  </si>
  <si>
    <t>To vendor,:the software should be compatible with our hospital net work, and to cooperate with HITA dept. to ensure the performance of the system with the net work</t>
  </si>
  <si>
    <t>Power (dedicated power outlet.):90 to 264Vac, 47Hz to 63Hz</t>
  </si>
  <si>
    <t>License: two Windows® operating system licenses: an embedded version and a consumer version.</t>
  </si>
  <si>
    <t>Class I Equipment – Protection against electrical shock</t>
  </si>
  <si>
    <t>User replicable parts: projection lamp, Trial Lens holder and Liquid Trial Lens , patient response button, external keyboard, and fan filter</t>
  </si>
  <si>
    <t>Software: Provided with free of charge with 10 user license</t>
  </si>
  <si>
    <t>Free Software Upgrades for at least 5 years after warranty</t>
  </si>
  <si>
    <t>Ports: Display, USB, Ethernet, two seven segment for operation code, 12 Volt Output</t>
  </si>
  <si>
    <t>Front Panel Include Adjustable chin rest inside the testing bowl, visor handle, Forehead rest.</t>
  </si>
  <si>
    <t xml:space="preserve">Manual Kinetic
Custom Kinetic Patterns
Custom Static Patterns
</t>
  </si>
  <si>
    <t>DICOM OPV (Ophthalmic Visual Field)</t>
  </si>
  <si>
    <t>IOD (Information Object Definition)</t>
  </si>
  <si>
    <t>OPV IOD Advanced Indices</t>
  </si>
  <si>
    <t>Remote Diagnostics and Software Loading</t>
  </si>
  <si>
    <t>SITA , STATPAC</t>
  </si>
  <si>
    <t>SITA-SWAP</t>
  </si>
  <si>
    <t>Stimulus Size (I-V)</t>
  </si>
  <si>
    <t>Auto Pupil Measurement</t>
  </si>
  <si>
    <t>Stimulus Color</t>
  </si>
  <si>
    <t>Foveal Threshold</t>
  </si>
  <si>
    <t>Gaze Tracking</t>
  </si>
  <si>
    <t>Head Tracking</t>
  </si>
  <si>
    <t>Vertex Monitor</t>
  </si>
  <si>
    <t>GPA</t>
  </si>
  <si>
    <t>Liquid Trial Lens</t>
  </si>
  <si>
    <t>RelEY Monitor</t>
  </si>
  <si>
    <t>HD/USB format support:NTFS</t>
  </si>
  <si>
    <t>Power Protection:UPS with automatic shutdown</t>
  </si>
  <si>
    <t>Printer Recommended: PCL 6 compliant color LaserJet 600 dpi</t>
  </si>
  <si>
    <t>Main Screen: Touch LCD LED</t>
  </si>
  <si>
    <t>Test profiles: Pre-Programed test profiles</t>
  </si>
  <si>
    <t>Lense Adjustment: Auto</t>
  </si>
  <si>
    <t>Screen Volume, Brightness: Adjustable</t>
  </si>
  <si>
    <t>Password protection</t>
  </si>
  <si>
    <t>Integration with hospital HIS</t>
  </si>
  <si>
    <t>Self diagnostic test  &lt; 5 min</t>
  </si>
  <si>
    <t>Emergency login</t>
  </si>
  <si>
    <t>DICOM and FTP Compatible</t>
  </si>
  <si>
    <t>Local DB: Automatically managed by the device</t>
  </si>
  <si>
    <t>Reports Automatically generated on command</t>
  </si>
  <si>
    <t>Debug and error recording: Log file automatically recorded</t>
  </si>
  <si>
    <t>import patient tests from a shared network folder or USB storage device</t>
  </si>
  <si>
    <t>Duplicate patient record: Flag notification, Marge capability</t>
  </si>
  <si>
    <t>simulation mode On/Off</t>
  </si>
  <si>
    <t>Default Eye Sequence: Programmable</t>
  </si>
  <si>
    <t>Auto Pupil Measurement</t>
  </si>
  <si>
    <t>DHCP</t>
  </si>
  <si>
    <t>Network Drive Configuration: ability to store and retrieve data from a mapped drive</t>
  </si>
  <si>
    <t>Auto logoff time</t>
  </si>
  <si>
    <t>Kinetic Test</t>
  </si>
  <si>
    <t>Blind Spot Map Mode: Manual Selection</t>
  </si>
  <si>
    <t>Adjustable table</t>
  </si>
  <si>
    <t>GPA Summary Report</t>
  </si>
  <si>
    <t xml:space="preserve">Stimulus: Maximum Intensity: 10,000 ASB
•Duration: 200 msec, 500 msec for Esterman tests, continuous for kinetic tests
•Wave Length: Broadband visible light
</t>
  </si>
  <si>
    <t>Visual Field Testing Distance: 30 cm</t>
  </si>
  <si>
    <t>Bowl Illumination: 31.5 ASB</t>
  </si>
  <si>
    <t>Maximum Temporal Range: 90 degree</t>
  </si>
  <si>
    <t>Dynamic Range 50 dB</t>
  </si>
  <si>
    <t>The vendor is responsible to provide a minimum of Three (_3_) year full warranty commencing from the date of Technical acceptance</t>
  </si>
  <si>
    <t>Vendor or supplier will guarantee the availability of a loaner unit in Riyadh whenever requested by Hospital during the repair of any defective equipment.</t>
  </si>
  <si>
    <t>The manufacturer/vendor will confirm that the equipment is approved by UL544 or IEC 601/1 or equivalent for medical and dental equipment.</t>
  </si>
  <si>
    <t>The manufacturer/vendor will confirm that the equipment and its accessories are approved and not presently listed on any recall action or alerts by an authorized testing or regulating agency, such as SFDA, ECRI, FDA, BSI or equivalent.  In addition, the Hospital should be informed officially by the manufacturer/vendor throughout life expectancy of the equipment on any recall and/or alert.</t>
  </si>
  <si>
    <t xml:space="preserve">Voltage:   
a) ☒  Dual (To be operated by 220V as well as 110V as applicable, otherwise 220V is accepted).
b) ☒ Frequency:   60Hz.
c) ☒  Power plug should be British style medical grade.
</t>
  </si>
  <si>
    <t xml:space="preserve">If applicable, the device manufacturer to confirm the medical device connectivity with HIS / DICOM system. If software/hardware components are required for such connectivity, it should be provided by vendor at no cost to the hospital, otherwise to be quoted accordingly.
</t>
  </si>
  <si>
    <t xml:space="preserve">The vendor to provide:    
a) ☒ Installation.
b) ☐ Supplier is responsible for travel and accommodation expenses (applicable for overseas purchase).
c) ☒ Set up.
d) ☒ Calibration.
e) ☒ Performance verification.
f) ☒ Preventive maintenance (during warranty period) to include all the necessary labor, parts, PM kits, and supporting service reports free of charge.
g) ☐ Pre-installation &amp; site preparations (mechanical &amp; electrical, except civil), is the responsibility of the equipment’s vendor. The vendor has the right to inspect the site prior to quotation and he must coordinate with Hospital’s Clinical Engineering, Facility Projects Management and the main contractor for any work at site before starting.
h) ☒ UPS: if applicable
</t>
  </si>
  <si>
    <t xml:space="preserve">One (1) complete operations manual, to be provided preferably in both hard and soft copies.
</t>
  </si>
  <si>
    <t xml:space="preserve">Full local technical service training to be provided, by a certified trainer, at the time of installation (or at a mutually agreed upon time free of charge) covering, but not limited to, the following areas as applicable:
i) ☒ Theory of Operation including circuit description and schematics
ii) ☐ Hardware installation, assembly, and disassembly 
iii) ☐ Software installation and upgrade procedures
iv) ☒ Troubleshooting procedures
v) ☒ Preventive Maintenance and Calibration procedures
vi) ☐ Overview of consumables, supplies, and accessories
</t>
  </si>
  <si>
    <t>If the vendor fails to provide user training, manuals, software, local service training and/or schedule for factory-level service training as stated above, then equipment acceptance will be put on hold until requirements provided.</t>
  </si>
  <si>
    <t>Intended Use: The Humphrey Field Analyzer is an automatic perimeter which is intended to be used to measure the visual field of the eye</t>
  </si>
  <si>
    <t>Complies with 93/42/EEC Medical Device Directive.
The product is RoHS-compliant according to Directive 2011/65/EU</t>
  </si>
  <si>
    <t>MICROSCOPE OPHTHALMOLOGY SURGICAL ON FLOOR STAND</t>
  </si>
  <si>
    <t xml:space="preserve">Personalized settings to support precise surgical actions and uninterrupted workflow
</t>
  </si>
  <si>
    <t xml:space="preserve">Individual procedures for each user and surgery type with Combination Mode
</t>
  </si>
  <si>
    <t xml:space="preserve"> Low light, high contrast with adjustable field of illumination via footswitch
</t>
  </si>
  <si>
    <t>Same view for surgeon, assistant, and camera</t>
  </si>
  <si>
    <t>Built-in 3CMOS HD camera – 4K-ready</t>
  </si>
  <si>
    <t>Easy integration of recording and documentation systems</t>
  </si>
  <si>
    <t xml:space="preserve">Ready for innovative digital imaging solutions such as IOL guidance
and Optical Coherence Tomography (OCT)
</t>
  </si>
  <si>
    <t>Magnification: 6:1 zoom, motorized</t>
  </si>
  <si>
    <t xml:space="preserve">Total magnification 4.1× to 24.5× with 10× eyepiece
5.1× to 30.7× with 12.5× eyepiece
</t>
  </si>
  <si>
    <t>Focus range 75 mm</t>
  </si>
  <si>
    <t xml:space="preserve">Objective / working distance
 WD 175 mm/f = 200 mm
WD 200 mm/f = 225 mm
WD 225 mm/f = 250 mm
WD: Working distance, f: Focal length
</t>
  </si>
  <si>
    <t>Field of view 51.4–8.6 mm Ø with 10× eyepiece</t>
  </si>
  <si>
    <t xml:space="preserve">Eyepieces Wide-field eyepieces for persons wearing
glasses 8.3×, 10× and 12.5× dioptric adjustment,
± 5 diopter settings, adjustable eyecup
</t>
  </si>
  <si>
    <t xml:space="preserve">Direct illumination with 2 LED lamps
 Main light
 Integrated LED illumination system for intensive
uniform illumination of the field of view
 Continuously adjustable brightness with
halogen-like color temperature
CoAx 4 coaxial illumination
 Illumination unit for generating a clear and
stable Red Reflex, decreasing stray light
through the sclera and increasing the image
contrast
 Integrated keratascope and slit illumination
Conversion filters allow surgeon to select
preferred color temperature of main illumination
</t>
  </si>
  <si>
    <t xml:space="preserve">Adjustable CoAx 4 Diameter of coaxial illumination is adjustable between 4 and 23 mm via footswitch
</t>
  </si>
  <si>
    <t xml:space="preserve">Fine focus Available for assistant and integrated camera or external 1/3 camera with C-mount interface
</t>
  </si>
  <si>
    <t xml:space="preserve">OpenArchitecture Prepared for integration of video camera systems, digital recording and imaging systems such as IOLcompass, EnFocus OCT, and monitors
</t>
  </si>
  <si>
    <t xml:space="preserve">Connectors Numerous built-in connectors for video and control data transfer
 Internal power supply 12 VDC, 19 VDC, 24
VDC and AC terminals
</t>
  </si>
  <si>
    <t xml:space="preserve">2D/3D HD Video Optional fully integrated 2D HD and/or 3D HD video and recording
</t>
  </si>
  <si>
    <t xml:space="preserve">Optics &gt; 360° rotation &gt; 15° /+ 105° motorized inclination tilt
</t>
  </si>
  <si>
    <t>XY speed Zoom linked XY speed</t>
  </si>
  <si>
    <t>XY range 62 × 62 mm</t>
  </si>
  <si>
    <t>Balancing Adjustable gas spring via balancing knob</t>
  </si>
  <si>
    <t>Brakes Floor stand with 4 electromagnetic brakes</t>
  </si>
  <si>
    <t xml:space="preserve">Monitor arm 860 mm flexible arm with 4 axis for rotation and inclination, max. weight 15 kg and up to 32”
</t>
  </si>
  <si>
    <t xml:space="preserve">Control unit &gt; User-friendly, individually programmable
touch-screen (up to 30 surgeons) for control of
motor functions and light intensity
&gt; Menu selection based on unique software for
user-specific configuration
&gt; Built-in electronic auto-diagnosis and user
support
&gt; Software independent hard keys and indicator
for illumination
&gt; Data shown by means of LCD
</t>
  </si>
  <si>
    <t xml:space="preserve">Control elements &gt; Rotary handles
&gt; 14-function and 12-function wireless
footswitch with optional back-up cable
</t>
  </si>
  <si>
    <t>IR sensor Remote control of the HDR recorder</t>
  </si>
  <si>
    <t xml:space="preserve">Indicators &gt; LED for video record status
&gt; Surgeon information panel for setting status
</t>
  </si>
  <si>
    <t>Autotracking / Auto shot X,7,Z direction</t>
  </si>
  <si>
    <t>Measurement recording Built In Printer (up to 10 measurements of each eye memory)</t>
  </si>
  <si>
    <t>Vision Comparison Available with VA Chart</t>
  </si>
  <si>
    <t>Energy Saving Automatically after 10 minutes if not in use</t>
  </si>
  <si>
    <t>Auto / Manual Mode</t>
  </si>
  <si>
    <t>Curvature Radius 5.00 to 13.00 mm (0.01 mm increments)</t>
  </si>
  <si>
    <t>Refractive Power 25.96 to 67.50 D (n = 1.3375) (0.01 / 0.12 / 0.25 D increments)</t>
  </si>
  <si>
    <t>Cylindrical Power 0D to 12D , 0.01 /0.12/ 0.25 increments</t>
  </si>
  <si>
    <t>Axis 0° to 180°, 1°/ 5° increments</t>
  </si>
  <si>
    <t>Auto / Manual Measuring Mode</t>
  </si>
  <si>
    <t>Corneal measurement range 10.0 to 14.0 mm (0.1 mm increments)</t>
  </si>
  <si>
    <t>Screen Display Alignment</t>
  </si>
  <si>
    <t>Motorized Table</t>
  </si>
  <si>
    <t>printer rolls</t>
  </si>
  <si>
    <t>dust cover</t>
  </si>
  <si>
    <t>spare fuses</t>
  </si>
  <si>
    <t>The vendor is responsible to provide a minimum of three (_3_) years full warranty commencing from the date of Technical acceptance</t>
  </si>
  <si>
    <t>Equipment downtime during warranty shall not exceed three percent (3%) per annum, excluding time for preventive maintenance, calculated based on 44 hours per week X 52 weeks per year. If exceeded, then the warranty will be extended by twice (2X) the actual downtime</t>
  </si>
  <si>
    <t xml:space="preserve">Response time during warranty should not exceed 24 hours, for working days, or 48 hours, for official holidays and weekends, from when notification of failure or problem is received by vendor.
</t>
  </si>
  <si>
    <t>The manufacturer/vendor will confirm that the equipment is approved by UL544 or IEC 601/1 or equivalent for medical and dental equipment &amp; UL1262 for laboratory equipment or equivalent and will interface with appropriate building codes (i.e. NFPA or equivalent).</t>
  </si>
  <si>
    <t xml:space="preserve">The manufacturer/vendor will confirm that the equipment and its accessories are approved and not presently listed on any recall action or alerts by an authorized testing or regulating agency, such as SFDA, ECRI, FDA, BSI or equivalent.  In addition, the Hospital should be informed officially by the manufacturer/vendor throughout life expectancy of the equipment on any recall and/or alert.
</t>
  </si>
  <si>
    <t>Voltage Dual (To be operated by 220V as well as 110V as applicable, otherwise 220V is accepted).</t>
  </si>
  <si>
    <t>Frequency:   60Hz.</t>
  </si>
  <si>
    <t>Power plug should be British style medical grade.</t>
  </si>
  <si>
    <t xml:space="preserve">The vendor to provide:    
a) ☒ Installation.
b) ☒ Supplier is responsible for travel and accommodation expenses (applicable for overseas purchase).
c) ☒ Set up.
d) ☒ Calibration.
e) ☒ Performance verification.
f) ☒ Preventive maintenance (during warranty period) to include all the necessary labor, parts, PM kits, and supporting service reports free of charge.
g) ☒ Pre-installation &amp; site preparations (mechanical &amp; electrical, except civil), is the responsibility of the equipment’s vendor. The vendor has the right to inspect the site prior to quotation and he must coordinate with Hospital’s Clinical Engineering, Facility Projects Management and the main contractor for any work at site before starting.
</t>
  </si>
  <si>
    <t xml:space="preserve">One (1) complete operations manual, to be provided preferably in both hard and soft copies.
</t>
  </si>
  <si>
    <t xml:space="preserve">One (1) complete service manual (in English language) including schematics and spare parts list with pricing fixed for three (3) years.  The manual is to be provided preferably in both hard and soft copies. </t>
  </si>
  <si>
    <t xml:space="preserve">a) If the vendor fails to provide user training, manuals, software, local service training and/or schedule for factory-level service training as stated above, then equipment acceptance will be put on hold until requirements provided.
☐ b) If the factory-level service training is not provided by the end of the warranty period, then the warranty will automatically be extended until satisfactorily fulfilled up to one year.  If training still not provided at the end of the warranty extension, then the retention will be deducted and closed.
19. ☒ The supplier shall guarantee to provide the Hospital with the technical support &amp; the supply of the spare parts for a period of five years after the date of end of production. The supplier shall inform the Hospital of the end of production dates when announced.
</t>
  </si>
  <si>
    <t>Complete Examination Unit with Patient Chair, Digital Slit Lamp &amp; Imaging System</t>
  </si>
  <si>
    <t>Type  Diagnostic</t>
  </si>
  <si>
    <t>FDA, CE, ISO approved Yes</t>
  </si>
  <si>
    <t>Input Ratings 220VAC, 60Hz</t>
  </si>
  <si>
    <t>Accessories as required</t>
  </si>
  <si>
    <t>2 Instrument plate</t>
  </si>
  <si>
    <t>2 Charging wheels</t>
  </si>
  <si>
    <t>Head light control</t>
  </si>
  <si>
    <t>Room light control</t>
  </si>
  <si>
    <t>Main ON/OFF Switcgh</t>
  </si>
  <si>
    <t>Control Switch for peripheral</t>
  </si>
  <si>
    <t>Arms and Plates to OPTHALMIC CHAIR</t>
  </si>
  <si>
    <t>Seat Height</t>
  </si>
  <si>
    <t>Tower Type 5.00 to 13.00 mm (0.01 mm increments)</t>
  </si>
  <si>
    <t>Backrest Reclining Angle 90°</t>
  </si>
  <si>
    <t>Headrest, lock lever</t>
  </si>
  <si>
    <t>Armrest type, swing up</t>
  </si>
  <si>
    <t>Built in Switch for Up and Down Control</t>
  </si>
  <si>
    <t>Upholstery: Vinyl</t>
  </si>
  <si>
    <t>Load Capacity, Kg.</t>
  </si>
  <si>
    <t>as required</t>
  </si>
  <si>
    <t>SLIT LAMP TYPE HS</t>
  </si>
  <si>
    <t>Illumination System, as required</t>
  </si>
  <si>
    <t>Slit Width, mm ≥ 0 -10, adjustable</t>
  </si>
  <si>
    <t xml:space="preserve">Yes </t>
  </si>
  <si>
    <t>Slit Length, mm ≥ 0 -10, adjustable</t>
  </si>
  <si>
    <t>Diaphragm Sizes, mm 8mm</t>
  </si>
  <si>
    <t>Rotation ≥ 0 - 90</t>
  </si>
  <si>
    <t>Slit Tilt as required</t>
  </si>
  <si>
    <t>Bulb Type LED Technology</t>
  </si>
  <si>
    <t>Brightness Adjustable</t>
  </si>
  <si>
    <t>Intensity, Lux</t>
  </si>
  <si>
    <t>Filters Heat Absorption</t>
  </si>
  <si>
    <t>Objectives (Focal length) mm as required</t>
  </si>
  <si>
    <t>Eyepiece Magnification 6X, 10X, 16X, 25X, 40X or as required</t>
  </si>
  <si>
    <t>Total Magnification 5</t>
  </si>
  <si>
    <t>Field of View, mm</t>
  </si>
  <si>
    <t>Pupillary Distance, mm</t>
  </si>
  <si>
    <t>Diopter Adjustment</t>
  </si>
  <si>
    <t>Range of Movement AS FOLLOWS:</t>
  </si>
  <si>
    <t>Side Shift, mm</t>
  </si>
  <si>
    <t>Depth Shift, mm</t>
  </si>
  <si>
    <t>Height Shift, mm</t>
  </si>
  <si>
    <t>Fine Adjustment by Joystick, mm</t>
  </si>
  <si>
    <t>Chinrest Height Adjustment, mm</t>
  </si>
  <si>
    <t>Chinrest AS FOLLOWS:</t>
  </si>
  <si>
    <t>Height Adjustable</t>
  </si>
  <si>
    <t>Fixation light</t>
  </si>
  <si>
    <t>Digital Camera Yes, 3MP</t>
  </si>
  <si>
    <t>TANOMETER of HS Swivel with accessories</t>
  </si>
  <si>
    <t>LENSES  20D, 30D, 60D, 78D, 90D &amp; 3 Mirror Lenses</t>
  </si>
  <si>
    <t>PRISME SER</t>
  </si>
  <si>
    <t>PHOROPTER</t>
  </si>
  <si>
    <t>TRIAL LENS SETWITH TRIAL FRAMES</t>
  </si>
  <si>
    <t>COLOR TEST</t>
  </si>
  <si>
    <t xml:space="preserve">ACCESSORIES </t>
  </si>
  <si>
    <t>Microscope Type: Binocular</t>
  </si>
  <si>
    <t>A/B Scan Ultrasound Diagnostic Machine with UBM Probe and Simulteneous A/B Scan Display</t>
  </si>
  <si>
    <t>Application Diagnostic</t>
  </si>
  <si>
    <t>FDA, CE certified Yes</t>
  </si>
  <si>
    <t>Display  Colored, LCD , at least 17in, 1024 x 480 pixels</t>
  </si>
  <si>
    <t>System Control Unit 2 Button mouse, Dual foot pedal</t>
  </si>
  <si>
    <t xml:space="preserve">Simulteanous Display of Images at least up to 4 </t>
  </si>
  <si>
    <t>A and B-scan display Simultaneous</t>
  </si>
  <si>
    <t>A-scan vector Selectable</t>
  </si>
  <si>
    <t>Zoom  at least x0.5 to x 1.5</t>
  </si>
  <si>
    <t xml:space="preserve">Pre and Post Processing Capabilities </t>
  </si>
  <si>
    <t>Real time clock</t>
  </si>
  <si>
    <t>Monitor  Colored, LCD , at least 17in, 1024 x 480 pixels</t>
  </si>
  <si>
    <t xml:space="preserve">Image Storage
Computer Hard Disk
</t>
  </si>
  <si>
    <t xml:space="preserve">Image Storage Flush Memory, USB Capability at least up to 4 
</t>
  </si>
  <si>
    <t>Color Video Monitor output 1 RGB</t>
  </si>
  <si>
    <t>Data outputs: 1 Firewire</t>
  </si>
  <si>
    <t>Computer Hardware, Latest Technology</t>
  </si>
  <si>
    <t>Printer Port 1 USB</t>
  </si>
  <si>
    <t xml:space="preserve"> Input ports 4 USB ,  1 for keyboard &amp; 1 for mouse</t>
  </si>
  <si>
    <t>Transducer Frequency as follows:</t>
  </si>
  <si>
    <t>A-scan probe approximately 13 MHz</t>
  </si>
  <si>
    <t>B-scan probe approximately 10 MHz</t>
  </si>
  <si>
    <t>UBM probe approximately 50 MHz</t>
  </si>
  <si>
    <t>B Scan Probe as follows:</t>
  </si>
  <si>
    <t>Sealed Probe</t>
  </si>
  <si>
    <t>approximately 10 MHz</t>
  </si>
  <si>
    <t>Window Diamater</t>
  </si>
  <si>
    <t>approximately 16 MHz</t>
  </si>
  <si>
    <t>Lateral Resolution</t>
  </si>
  <si>
    <t>approximately 650 micron</t>
  </si>
  <si>
    <t>Axial Resolution</t>
  </si>
  <si>
    <t>approximately 120 micron</t>
  </si>
  <si>
    <t>Biometry Resolution</t>
  </si>
  <si>
    <t>+/- 0.3mm</t>
  </si>
  <si>
    <t>Scan Characteristics as follows:</t>
  </si>
  <si>
    <t>B-Scan Rate</t>
  </si>
  <si>
    <t xml:space="preserve">approximately 10 or 20 MHz </t>
  </si>
  <si>
    <t>Sampling Resolution</t>
  </si>
  <si>
    <t xml:space="preserve">approximately 5 micron </t>
  </si>
  <si>
    <t>Scan Angle</t>
  </si>
  <si>
    <t>Selectable</t>
  </si>
  <si>
    <t>Scan Depth</t>
  </si>
  <si>
    <t>approximately 0-60mm</t>
  </si>
  <si>
    <t>Receiver Characteristics as follows:</t>
  </si>
  <si>
    <t>Log, Linear, S-curve Amplify, Log Amp</t>
  </si>
  <si>
    <t>80 dB</t>
  </si>
  <si>
    <t>Selectable Dynamic Ranges</t>
  </si>
  <si>
    <t>at least two</t>
  </si>
  <si>
    <t>Scan Conversion</t>
  </si>
  <si>
    <t xml:space="preserve">384 Scan lines x 512 samples / line
64 levvels of grayscale 
256 levels (A-Scan) in vectore mode
</t>
  </si>
  <si>
    <t>Air Puff Non-contact Tonometer for Ocular Pressure measurement</t>
  </si>
  <si>
    <t>Air puff non-contact</t>
  </si>
  <si>
    <t>FDA, CE certified</t>
  </si>
  <si>
    <t>Display:  Colored, LCD , at least 8.5 in, touchsreen</t>
  </si>
  <si>
    <t>Carrying case Included</t>
  </si>
  <si>
    <t>Pressure Measurements as follows:</t>
  </si>
  <si>
    <t>Ocular Pressure:1 to 60 mmHg (1  mmHg step)</t>
  </si>
  <si>
    <t>Measureng range average indication: 1 mmHg / 0.1 mmHg steps changeable</t>
  </si>
  <si>
    <t>Measuring mode:  1-30 mmHg or 1-60 mmHg</t>
  </si>
  <si>
    <t>Working distance: at least 11cm</t>
  </si>
  <si>
    <t>Phacoemulsification Machine with IOP Control Technology w/ Phaco and I/A Handpieces</t>
  </si>
  <si>
    <t>Display:  Touchscreen, Colored Display</t>
  </si>
  <si>
    <t>Patient Eye Level indicators</t>
  </si>
  <si>
    <t>Incision Size: 2.2/2.4</t>
  </si>
  <si>
    <t>Fluidics Module: Active</t>
  </si>
  <si>
    <t>Handpiece: Piezoelectric, lightweight</t>
  </si>
  <si>
    <t>Irrigation Type: Active Fluidics with IOP Control and I.V. Pole</t>
  </si>
  <si>
    <t>Construction: Single Piece, Titanium</t>
  </si>
  <si>
    <t xml:space="preserve">Frequency Longtudinal: 43.5 KHz +/- 3.0 KHz
</t>
  </si>
  <si>
    <t>Frequency Torsional: 32 KHz +/- 2.0 KHz</t>
  </si>
  <si>
    <t>Pulse Mode</t>
  </si>
  <si>
    <t>Burst</t>
  </si>
  <si>
    <t>Irrigation Handpiece</t>
  </si>
  <si>
    <t>Aspiration Handpiece</t>
  </si>
  <si>
    <t>Pump Type: Peristaltic Pump</t>
  </si>
  <si>
    <t>Tubing: Dual Segment Fluid Management System</t>
  </si>
  <si>
    <t>Tubing Dimentsion: 1.21mm internal diameter</t>
  </si>
  <si>
    <t>Maximum Vacuum:  0-700 mmHg max</t>
  </si>
  <si>
    <t>Reflux Method</t>
  </si>
  <si>
    <t xml:space="preserve">Vents to atmosphere </t>
  </si>
  <si>
    <t xml:space="preserve">Bottle </t>
  </si>
  <si>
    <t>I/A System</t>
  </si>
  <si>
    <t>/A Handpiece</t>
  </si>
  <si>
    <t>Port Diameter, mm: 0.3mm</t>
  </si>
  <si>
    <t>Collection Container Size: 250cc or more</t>
  </si>
  <si>
    <t>Anterior Vitrectomy</t>
  </si>
  <si>
    <t>Variable Speed: 1-5000 cpm</t>
  </si>
  <si>
    <t xml:space="preserve">Disposable </t>
  </si>
  <si>
    <t>Operational Modes As Follows:</t>
  </si>
  <si>
    <t xml:space="preserve">Irrigation </t>
  </si>
  <si>
    <t>Ultrasound</t>
  </si>
  <si>
    <t>I/A</t>
  </si>
  <si>
    <t>Diathermy: Bipolar</t>
  </si>
  <si>
    <t>Displays the Following:</t>
  </si>
  <si>
    <t>Preset/Actual Vacuum limits</t>
  </si>
  <si>
    <t>Power/ Time</t>
  </si>
  <si>
    <t>Cutting rate</t>
  </si>
  <si>
    <t>Footswitch position</t>
  </si>
  <si>
    <t>Wireless Footswitch</t>
  </si>
  <si>
    <t>Footswitch Hangar</t>
  </si>
  <si>
    <t>Motorized IV Pole: Yes, 20 to 110cm</t>
  </si>
  <si>
    <t>Adjustable tray</t>
  </si>
  <si>
    <t>Storage Drawer</t>
  </si>
  <si>
    <t>Lockable Casters</t>
  </si>
  <si>
    <t>Vitrectomy Machine with emebedded Green Laser Coagulation for the retina</t>
  </si>
  <si>
    <t>Input Ratings 220-230VAC, 60Hz</t>
  </si>
  <si>
    <t>Display  at least 17in, Touchscreen, Colored Display</t>
  </si>
  <si>
    <t>Fluidic Module As Follows:</t>
  </si>
  <si>
    <t>Dual Aspiration Mode: Venturi, up to 650 mmHg</t>
  </si>
  <si>
    <t>Flow Control: for anterior and posterior procedures</t>
  </si>
  <si>
    <t>Vacuum Control: 0-650 mmHg</t>
  </si>
  <si>
    <t>Flow Control</t>
  </si>
  <si>
    <t>IOP control</t>
  </si>
  <si>
    <t>Auto infusion valve</t>
  </si>
  <si>
    <t>Pneumatic Module As Follows:</t>
  </si>
  <si>
    <t>Beveled High Speed Victrectomy Probe: from 10,000 until 20,000 CPM</t>
  </si>
  <si>
    <t>VFC Injection: 80psi</t>
  </si>
  <si>
    <t>VFC Extrusion: up to 650 mmHg</t>
  </si>
  <si>
    <t>Pneumatic Scissors / Forceps</t>
  </si>
  <si>
    <t>Surgeon Controlled Duty Cycle: at least 3 different duty cycle</t>
  </si>
  <si>
    <t>Illumination Source As Follows:</t>
  </si>
  <si>
    <t>Advanced Xenon Illuminator</t>
  </si>
  <si>
    <t>Light Probes Types: Straight, Wide-Angle</t>
  </si>
  <si>
    <t>Bulb Type and Lifetime: Xenon, 800hrs</t>
  </si>
  <si>
    <t>Laser and Filters as follows:</t>
  </si>
  <si>
    <t>532 nm Embedded Green Endolaser</t>
  </si>
  <si>
    <t>Laser Probe Types: Articulating, Curved, Straight and Flexible</t>
  </si>
  <si>
    <t>Laser Indirect Opthalmoscope</t>
  </si>
  <si>
    <t>Ultrasound Module As Follows:</t>
  </si>
  <si>
    <t>Automated Ultrasound Injector</t>
  </si>
  <si>
    <t>Diathermy Capability</t>
  </si>
  <si>
    <t>Fragmentation Capability</t>
  </si>
  <si>
    <t>Anterior Segment Features As Follows:</t>
  </si>
  <si>
    <t>Ultrasonic Technology</t>
  </si>
  <si>
    <t>Phacoemulsification handpiece Type: Pizoelectric, Titanium, Lightweight</t>
  </si>
  <si>
    <t>Frequency: Torsional , 32 KHz</t>
  </si>
  <si>
    <t>I/A handpiece: port diameter at least 3mm</t>
  </si>
  <si>
    <t>Max Vacuum: up to 650 mmHg</t>
  </si>
  <si>
    <t>Reflux: Linear and Fixed</t>
  </si>
  <si>
    <t>Bottle Hanger</t>
  </si>
  <si>
    <t>Drainage Bag: 500cc</t>
  </si>
  <si>
    <t>Speed: 0-5000 cpm</t>
  </si>
  <si>
    <t>Posterior Segment Features As Follows:</t>
  </si>
  <si>
    <t>Cutter Type: Dual, Pneumatic</t>
  </si>
  <si>
    <t>Cut Rate Range: 0-20,000 cpm</t>
  </si>
  <si>
    <t>Micro Incisional Vitreoretinal Surgery</t>
  </si>
  <si>
    <t>Light Source: Xenon</t>
  </si>
  <si>
    <t>Procedure Metrics Report</t>
  </si>
  <si>
    <t>Wireless remote control</t>
  </si>
  <si>
    <t>Articulating Tray Arm</t>
  </si>
  <si>
    <t>Multi Function Footswitch</t>
  </si>
  <si>
    <t>Proportional Diathermy and Reflux</t>
  </si>
  <si>
    <t>Auto Gas Fill</t>
  </si>
  <si>
    <t>Pneumatic Scissors &amp; Forceps</t>
  </si>
  <si>
    <t>Barcode Scanner</t>
  </si>
  <si>
    <t xml:space="preserve">a) ☒ The manufacturer/vendor will confirm that the equipment is approved by UL544 or IEC 601/1 or equivalent for medical and dental equipment &amp; UL1262 for laboratory equipment or equivalent and will interface with appropriate building codes (i.e. NFPA or equivalent).
☒ b) The manufacturer/vendor will confirm that the equipment met the standard of electromagnetic compatibility.
</t>
  </si>
  <si>
    <t xml:space="preserve">The vendor to provide:    
a) ☒ Installation.
b) ☒ Supplier is responsible for travel and accommodation expenses (applicable for overseas purchase).
c) ☒ Set up.
d) ☒ Calibration.
e) ☒ Performance verification.
f) ☒ Preventive maintenance (during warranty period) to include all the necessary labor, parts, PM kits, and supporting service reports free of charge.
g) ☒ Pre-installation &amp; site preparations (mechanical &amp; electrical, except civil), is the responsibility of the equipment’s vendor. The vendor has the right to inspect the site prior to quotation and he must coordinate with Hospital’s Clinical Engineering, Facility Projects Management and the main contractor for any work at site before starting.
</t>
  </si>
  <si>
    <t xml:space="preserve">The supplier shall guarantee to provide the Hospital with the technical support &amp; the supply of the spare parts for a period of five years after the date of end of production. The supplier shall inform the Hospital of the end of production dates when announced.
</t>
  </si>
  <si>
    <t>Application:
 Glaucoma: Cyclophotocoagulation. And laser trabeculoplasty a tissue-sparing laser therapy
intended to reduce intraocular pressure
 Retina: conventional photocoagulation. DME, CSR, and PDR</t>
  </si>
  <si>
    <t>Type MicroPulse Laser System</t>
  </si>
  <si>
    <t>Wavelength: 577 nm Yellow</t>
  </si>
  <si>
    <t>Connector Type RFID | Resistor</t>
  </si>
  <si>
    <t>Cooling: Air/TEC cooled</t>
  </si>
  <si>
    <t>Exposure Duration: CW-Pulse: 10 ms – 3000 ms or CW to 60 seconds</t>
  </si>
  <si>
    <t xml:space="preserve">Exposure Interval: CW-Pulse: 10 ms – 3000 ms or single pulse
</t>
  </si>
  <si>
    <t>MicroPulse Duration: MicroPulse: 0.05–1.00 ms</t>
  </si>
  <si>
    <t>MicroPulse Interval: MicroPulse: 1.00–10.00 ms</t>
  </si>
  <si>
    <t>Aiming Laser: Diode laser, 635 nm nominal</t>
  </si>
  <si>
    <t>Laser Energy Source: Frequency-doubled solid-state and direct diode</t>
  </si>
  <si>
    <t>Maximum Power: 2000 mW</t>
  </si>
  <si>
    <t>Exposure Duration CW-Pulse: 10–3000 ms</t>
  </si>
  <si>
    <t>Exposure Interval: CW-Pulse: 10–3000 ms</t>
  </si>
  <si>
    <t xml:space="preserve">MicroPulse Duration: MicroPulse: 0.05–1.00 ms
</t>
  </si>
  <si>
    <t>MicroPulse Duty Cycle Preset selections of 5%, 10%, and 15%</t>
  </si>
  <si>
    <t>Aiming Beam: Diode laser, 635 nm nominal</t>
  </si>
  <si>
    <t>Patterns: Grid (2x2 - 7x7), Circle, Triple Arc</t>
  </si>
  <si>
    <t>Pattern Spacing Confluent (zero), 1-, 2-, 3-spot spacing in 0.25 diameter increments</t>
  </si>
  <si>
    <t xml:space="preserve">User Interface Touch-screen &amp; knobs
</t>
  </si>
  <si>
    <t>Spot Sizes: Single spot: 50 μm, 100 μm, 200 μm, 300 μm, 500 μm
Multi-spot: 100 μm, 200 μm, 300 μm, 500 μm</t>
  </si>
  <si>
    <t>Delivery Device Slit Lamp 0-2000mW</t>
  </si>
  <si>
    <t xml:space="preserve">• the equipment and its accessories is approved by UL544 or IEC 601/1 or equivalent
for medical and dental equipment &amp; UL1262 for laboratory equipment or equivalent
and will interface with appropriate building code (i.e.: NFPA or equivalent); and
• the equipment meets the standard of electromagnetic compatibility
</t>
  </si>
  <si>
    <t xml:space="preserve">The manufacturer will confirm that the equipment and its accessories are not presently
listed on any recall action or alerts by an authorized testing or regulating agency, such as
ECRI, FDA, SFDA, BSI or equivalent. In addition, the hospital should be informed officially by the
manufacturer throughout life expectancy of the equivalent on any recall.
</t>
  </si>
  <si>
    <t>All equipment must conform connectivity with ORACLE/CERNER hospital information system with all needed hardware and software requirements and it license.</t>
  </si>
  <si>
    <t xml:space="preserve">The equipment proposed shall incorporate any “latest generation” hardware and software
Technology enhancements available from the manufacturer in the marketplace at the time
of equipment installation.
</t>
  </si>
  <si>
    <t xml:space="preserve">The vendor will guarantee an official notification to the hospital of any equipment
Updates or model changes occurring immediately before the processing of this order, or the delivery of the equipment. 
The Vendor shall notify the hospital accordingly and grant the hospital the option to
Purchase the upgrade or revised models.
</t>
  </si>
  <si>
    <t xml:space="preserve">Any components not proposed, but made available to the marketplace as new technology
post proposal deadline, shall be priced and proposed as released.
</t>
  </si>
  <si>
    <t>All prices must include delivery, installation, warranty and any related technical, specialized test equipment and calibrations, preventive maintenance kits, battery replacements and both technical certified service training to the clinical engineering and end users application  training by qualified certified trainer to all related end users covering their shifts and would be repeated regularly during warranty period as refresher training sessions, as requested and agreed between both parties..</t>
  </si>
  <si>
    <t xml:space="preserve"> Vendors shall submit price quotation for any upgrade\update that will add functional capabilities
 to the system during and after the warranty period.
</t>
  </si>
  <si>
    <t xml:space="preserve">Vendors must provide at least three (3) clients (name of contact person, address, phone
number and email) within the Middle East, Europe and/or North America that operates the
same or similar equipment as the system profiled in the proposal. This listing may be used
to assess satisfaction with equipment and service at these facilities.
</t>
  </si>
  <si>
    <t xml:space="preserve">The vendor must supply complete warranty details for all quoted equipment and attached            Accessories.
</t>
  </si>
  <si>
    <t xml:space="preserve">The vendor shall make suitable arrangements with the hospital to examine the  room(s) accommodating the installation
</t>
  </si>
  <si>
    <t xml:space="preserve">DOCUMENTATION
  1.Two (2) complete operational manuals for hardware and software.
  2.Two (2) service technical manuals.
  3.Two (2) spare part lists (if applicable).
  4.Completed schematic diagrams with documentation of onsite modifications (if required).
</t>
  </si>
  <si>
    <t>All above documentation 2,3 and4) must be provided in English, and technically approved by Clinical Engineering, for the suitability to fully maintain the offered equipment and their components.</t>
  </si>
  <si>
    <t xml:space="preserve">Provide listing of qualified service field engineers who will be routinely dispatched from the
local office to service the quoted equipment. Indicate their years of experience and
whether they have, or will be factory trained on the specified equipment.
</t>
  </si>
  <si>
    <t xml:space="preserve">The vendor shall guarantee to provide to this hospital with technical support and the
supply of spare parts for a period of five (5) years after the end of production. The vendor shall also inform the hospital the end of production dates when they are announced.
</t>
  </si>
  <si>
    <t xml:space="preserve">Equipment downtime shall not exceed 2% of the total operation time per annum;
Based on 52 weeks per year X 44 hours per week.  If the downtime exceeds the above two percent (2%), The contract warranty periods will be extended to cover 3 TIMES the actual downtime. 
</t>
  </si>
  <si>
    <t xml:space="preserve">Service engineer must provide a service report each time they evaluate and/or work on
the equipment. 
</t>
  </si>
  <si>
    <t xml:space="preserve">The vendor should provide the manufacturers country of origin for each offered     system\equipment.
</t>
  </si>
  <si>
    <t>The vendor must provide sufficient manufacture documentation to support the data quoted.</t>
  </si>
  <si>
    <t>SFDA APPROVED</t>
  </si>
  <si>
    <t>TYPE OF LASER AS FOLLOWS:</t>
  </si>
  <si>
    <t>Argon</t>
  </si>
  <si>
    <t>Dye</t>
  </si>
  <si>
    <t>Krypton</t>
  </si>
  <si>
    <t>Nd:YAG, frequency-doubled</t>
  </si>
  <si>
    <t>Nd:YAG, Q-switched</t>
  </si>
  <si>
    <t>Other (Other types of ophthalmic lasers include Er:YAG, Yb:YAG, and Nd:YLF.)</t>
  </si>
  <si>
    <t>WAVELENGTH, nm 530-540</t>
  </si>
  <si>
    <t>INDICATION(S): Photoablation, Photocoagulation and Photodisruption</t>
  </si>
  <si>
    <t xml:space="preserve">APPLICATION(S): Capsulotomy, Cataract treatment, Glaucoma treatment, Iridectomy
Iridotomy, LASEK, LASIK, Macular degeneration treatment, PRK, PTK, Retinopathy treatment and 
Trabeculoplasty
</t>
  </si>
  <si>
    <t>Other (Other ophthalmic applications not listed above.)</t>
  </si>
  <si>
    <t>Power Output at tissue, W (Maximum therapeutic energy delivered by the laser system. The greater the maximum output power, the greater the range of tissue effects and surgical applications.): Argon blue-green 3, argon green 1, dye 1, krypton green 1.5, krypton yellow 1.5, krypton red 1, Nd:YAG 1</t>
  </si>
  <si>
    <t>Power Output display type Surgeon control screen / surgeon assistant screen</t>
  </si>
  <si>
    <t>TREATMENT MODES/BEAM Single, repeat</t>
  </si>
  <si>
    <t>Continuous (duration [sec], repetition frequency [Hz])</t>
  </si>
  <si>
    <t>Pulsed (energy delivered [mJ], pulse duration/width [nsec], repeat time [sec], repetition frequency [Hz])</t>
  </si>
  <si>
    <t>Micropulse</t>
  </si>
  <si>
    <t>Longpulse</t>
  </si>
  <si>
    <t>Single pulse</t>
  </si>
  <si>
    <t>Double pulse</t>
  </si>
  <si>
    <t>Triple pulse</t>
  </si>
  <si>
    <t>Super pulse</t>
  </si>
  <si>
    <t>Pattern scanning</t>
  </si>
  <si>
    <t>BEAM DIAMETER, mm As Follows:</t>
  </si>
  <si>
    <t>Multi-spot capable</t>
  </si>
  <si>
    <t>Spot size, µm: 50-1,000</t>
  </si>
  <si>
    <t>Cone angle, deg (Focal angle produced by the exit optics for the beam.): YAG: 16, SLT: &lt;3</t>
  </si>
  <si>
    <t>AIMING BEAM AS FOLLOWS:</t>
  </si>
  <si>
    <t>Type/color: Diode</t>
  </si>
  <si>
    <t>Wavelength, nm 630</t>
  </si>
  <si>
    <t>DELIVERY SYSTEM TYPE AS FOLLOWS:</t>
  </si>
  <si>
    <t>Slit lamp</t>
  </si>
  <si>
    <t>Intraocular probe</t>
  </si>
  <si>
    <t>Handpiece(s)</t>
  </si>
  <si>
    <t>Indirect ophthalmoscope</t>
  </si>
  <si>
    <t>Other</t>
  </si>
  <si>
    <t>COMPUTER SYSTEM Windows embedded</t>
  </si>
  <si>
    <t>SAFETY FEATURES: Safety interlocks; key operation; emergency off switch, Optional laser warning light outside the laser therapy room</t>
  </si>
  <si>
    <t>POWER REQUIREMENTS AS FOLLOWS:</t>
  </si>
  <si>
    <t>VAC: 110-240V</t>
  </si>
  <si>
    <t>Hz: 50/60</t>
  </si>
  <si>
    <t>Power Plug: 3 Prong Medical Grade British Type</t>
  </si>
  <si>
    <t>DISPLAYS/CONTROLS AS FOLLOWS:</t>
  </si>
  <si>
    <t>Beam actuator (The means by which the therapeutic beam is activated. The Nd:YAG beam is generally activated by a footswitch or a joystick push button.)</t>
  </si>
  <si>
    <t>Selected energy</t>
  </si>
  <si>
    <t>Shot selection</t>
  </si>
  <si>
    <t>Power output</t>
  </si>
  <si>
    <t>Delivered energy counter</t>
  </si>
  <si>
    <t>Pulse counter</t>
  </si>
  <si>
    <t>AUTO-CALIBRATION</t>
  </si>
  <si>
    <t>COOLING METHOD AS FOLLOWS:</t>
  </si>
  <si>
    <t>Air: Preferred</t>
  </si>
  <si>
    <t>Thermoelectric</t>
  </si>
  <si>
    <t>LASER GAS CYLINDERS</t>
  </si>
  <si>
    <t>H x W x D, cm (in)</t>
  </si>
  <si>
    <t>WEIGHT, kg (lb)</t>
  </si>
  <si>
    <t>Warranty: 3 Yrs, Prefered  5yrs</t>
  </si>
  <si>
    <t>TRAINING: Certified Required Training for both End Users and Technical Service Training to Clinical Engineering, All deemed tools and Test Clibration Equipment, included</t>
  </si>
  <si>
    <t>Hospital Information System Integration</t>
  </si>
  <si>
    <t>Standard Accessories: Laser console, footpedal, owner's manual, power cord, Eye Safety,  laser goggles, Surgeon Chair, chinrest paper, head belt, grips, focusing rod, attachment plates, arm rest, dust cover, DANGER labe…etc.</t>
  </si>
  <si>
    <t xml:space="preserve"> Optional Accessories: Swiveling patient bed, integrated surgical microscope, swiveling slit lamp, wireless footswitch</t>
  </si>
  <si>
    <t xml:space="preserve">The vendor should provide the manufacturers country of origin for each offered           system\equipment.
</t>
  </si>
  <si>
    <t>ULTRASOUND BIO-MICROSCOPY FOR EYE U.B.M, combinatioN, B-scan. UBM. A-Scan</t>
  </si>
  <si>
    <t>B-SCAN As Follows:</t>
  </si>
  <si>
    <t>Unparalleled image quality with proprietary Enhanced Focus Rendering</t>
  </si>
  <si>
    <t>12 and 20 MHz frequency transducers available for posterior B-scan</t>
  </si>
  <si>
    <t>256 ray scan with 2048 sample points for each ray (over a half-million sample points per transducer
sweep)</t>
  </si>
  <si>
    <t>Capture 50-frame video clips at up to 20 frames per second</t>
  </si>
  <si>
    <t>Store unlimited images and up to 12 video clips in each exam</t>
  </si>
  <si>
    <t>A-SCAN As Follows:</t>
  </si>
  <si>
    <t>Immersion or direct contact A-scan</t>
  </si>
  <si>
    <t>Manual or automatic capture (cataract, dense cataract, aphakic, silicone oil, and pseudophakic modes)</t>
  </si>
  <si>
    <t>Auto calculation of axial length, anterior chamber depth, lens thickness, and vitreous, with axial length average and standard deviation provided for up to 10 scans per exam</t>
  </si>
  <si>
    <t>Standard IOL formulas: Binkhorst, Regression-II, Theoretic/T, Holladay, Hoffer-Q, and Haigis
Post-refractive IOL formulas include Latkany Myopic Regression, Latkany Hyperopic, and Aramberri
Double-K</t>
  </si>
  <si>
    <t>UBM As Follows:</t>
  </si>
  <si>
    <t>35 and 50 MHz frequency transducers available for UBM</t>
  </si>
  <si>
    <t xml:space="preserve">UBM scan cap kit compatible with ClearScandevice for direct contact UBM scanning, Angle analysis
Eye Tracking alignment feature 
</t>
  </si>
  <si>
    <t xml:space="preserve">Transportable on the Special Cart </t>
  </si>
  <si>
    <t>Ultrasound Screen Size : 21.0 Inch OR better</t>
  </si>
  <si>
    <t>Image Resolution : 0.03 mm or better</t>
  </si>
  <si>
    <t xml:space="preserve">Gain : 40 TO 130 </t>
  </si>
  <si>
    <t xml:space="preserve">T.G.C : 0 to 60 db </t>
  </si>
  <si>
    <t>UBM Probe frequency : 35MHz to 50 MHZ</t>
  </si>
  <si>
    <t xml:space="preserve">OPEN/Closed Probe : , with Cap Protection </t>
  </si>
  <si>
    <t>Measurment method : Contact Clearscan Or Window immersion</t>
  </si>
  <si>
    <t>Transducer ultrasounf Movement : Sector Technology</t>
  </si>
  <si>
    <t xml:space="preserve">Removable Protection Window for 50 MHz Probe 
</t>
  </si>
  <si>
    <t>UltraSound Resolution,AXiaL : 35 micrometer Lateral : 60 micrometer</t>
  </si>
  <si>
    <t xml:space="preserve">Advanced Software tools for Glaucoma Diagnosis :  AOD , TIA , IT </t>
  </si>
  <si>
    <t>Color Filter for post proccessing images,Noise Reduction , Average Filter, Vitreuos enhance</t>
  </si>
  <si>
    <t xml:space="preserve">Possibility adding Multiple Probes in Future ( Option ), 25 MHZ , 20 MHZ, 10 MHZ, Biometery :10MHz, 12MHZ, 20MHz
</t>
  </si>
  <si>
    <t>STS , WTW , ATA Measurments</t>
  </si>
  <si>
    <t>Focal Distance: 10to 13 mm</t>
  </si>
  <si>
    <t>Depth of Exploration : 21 mm</t>
  </si>
  <si>
    <t xml:space="preserve">Tissue Penetration : 5 to 6 mm
</t>
  </si>
  <si>
    <t>Image Freez: Footpedal Or Mouse</t>
  </si>
  <si>
    <t>Video recording &amp; Images Store &amp; Patient Report , Database</t>
  </si>
  <si>
    <t>Desktop Computer connected to System</t>
  </si>
  <si>
    <t>Full Cerner Integration HL7</t>
  </si>
  <si>
    <t>Probe Holder: Functional , 180 Degree Orientation</t>
  </si>
  <si>
    <t>Calibration Tools Included</t>
  </si>
  <si>
    <t>Printer</t>
  </si>
  <si>
    <t>Connection to medical server: DICOM and EMR</t>
  </si>
  <si>
    <t>SFDA,  CE, FDA</t>
  </si>
  <si>
    <t>Power Requirements, 230V with British Hospital Grade Plugs</t>
  </si>
  <si>
    <t xml:space="preserve">All equipment (and powered accessories) delivered to the must use 220VAC/60 Hz power 
           and power cable with British hospital medical grade outlet 3-prong plug.
</t>
  </si>
  <si>
    <t xml:space="preserve">The minimum warranty period provided by the vendor that is acceptable to this hospital
shall be three (3) years, and higher preferences will be given to any other offered longer warranty periods </t>
  </si>
  <si>
    <t>Two (2) service technical manuals.</t>
  </si>
  <si>
    <t xml:space="preserve">Two (2) spare part lists </t>
  </si>
  <si>
    <t>Completed schematic diagrams</t>
  </si>
  <si>
    <t xml:space="preserve">Equipment downtime shall not exceed 2% of the total operation time per annum;
Based on 52 weeks per year X 44 hours per week.  If the downtime exceeds the above two percent (2%), The contract warranty periods will be extended to cover 3 TIMES the actual downtime. 
</t>
  </si>
  <si>
    <t>The manufacturer will confirm that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equipment on any recall.</t>
  </si>
  <si>
    <t xml:space="preserve">The supplier shall guarantee to provide the Hospital with the technical support &amp; the supply of the spare parts for a period of five years after the date of end of production. The supplier shall inform the Hospital of the end of production dates when announced.  </t>
  </si>
  <si>
    <t>4 Movements with independent engine as follows:</t>
  </si>
  <si>
    <t xml:space="preserve">Up and Down </t>
  </si>
  <si>
    <t xml:space="preserve"> Backrest</t>
  </si>
  <si>
    <t xml:space="preserve"> Legrest
</t>
  </si>
  <si>
    <t xml:space="preserve"> Trendelemburg </t>
  </si>
  <si>
    <t>Full adjustable Headrest</t>
  </si>
  <si>
    <t xml:space="preserve"> Rechargeable Battery System</t>
  </si>
  <si>
    <t>6” Caster with Multiple Break System</t>
  </si>
  <si>
    <t xml:space="preserve">Min. &amp; Max: 21’’- 30’’
</t>
  </si>
  <si>
    <t xml:space="preserve"> Retractable and Lockable Side rails</t>
  </si>
  <si>
    <t>Remote Control and Safety Key</t>
  </si>
  <si>
    <t>Footswitch</t>
  </si>
  <si>
    <t xml:space="preserve"> Full Length with Headrest: 6 FT</t>
  </si>
  <si>
    <t xml:space="preserve"> 2 Programable Position (Sitting and laying)</t>
  </si>
  <si>
    <t xml:space="preserve"> Standby System</t>
  </si>
  <si>
    <t xml:space="preserve">Upholstery Width:26’’
</t>
  </si>
  <si>
    <t>Total Width: 30’’</t>
  </si>
  <si>
    <t xml:space="preserve"> Headrest Stroke: 8’’
</t>
  </si>
  <si>
    <t xml:space="preserve"> Weight Support: 400 lbs</t>
  </si>
  <si>
    <t xml:space="preserve">All equipment (and powered accessories) delivered to the must use 220VAC/60 Hz power  and power cable with British hospital medical grade outlet 3-prong plug.
</t>
  </si>
  <si>
    <t xml:space="preserve">The vendor will guarantee an official notification to the hospital of any equipment
Updates or model changes occurring immediately before the processing of this order, or the delivery of the equipment. 
The Vendor shall notify the hospital accordingly and grant the hospital the option to Purchase the upgrade or revised models.
</t>
  </si>
  <si>
    <t>OCT-ANTERIOR &amp; POSTERIOR with Angiography &amp;
Fundus Camera</t>
  </si>
  <si>
    <t>Expandable diagnostic imaging platform
which combines scanning laser fundus
imaging with high-resolution OCT.</t>
  </si>
  <si>
    <t>Eye Tracking technology to recognize structures in the cSLO image in real time and uses the information to actively control the position of the SD-OCT scan and only saves scans that were taken at the correct location of the retina.</t>
  </si>
  <si>
    <t>Automatically repeats scans at the exact same location during follow-up exams (Auto Rescan function).</t>
  </si>
  <si>
    <t>Eye Tracking and Auto Rescan for the precise and reliable measurement of nerve fiber layer thickness for the early detection and monitoring of glaucoma.</t>
  </si>
  <si>
    <t>Automated segmentation of the GCL to enable the identification of retinal layers that are best suited for differentiating glaucomatous from healthy eyes.</t>
  </si>
  <si>
    <t>Infrared Reflectance Imaging: Using long wavelengths of laser light, infrared imaging to capture fundus images in fine detail even without pupil dilation.</t>
  </si>
  <si>
    <t xml:space="preserve">Deeper penetration of light, combined with the confocal principle, to provide more distinct details of intra retinal lesions such as CME or CSCR. </t>
  </si>
  <si>
    <t>Lower brightness for elderly patients and children who may experience discomfort with flash photography.</t>
  </si>
  <si>
    <t>Images to be acquired with a minimal
pupil size of 1.5 mm.</t>
  </si>
  <si>
    <t>Spectral-domain OCT with 85 kHz scanning rate to provide high spatial resolution cross sections of the retina and the anterior segment.</t>
  </si>
  <si>
    <t xml:space="preserve">Smallest change in retinal thickness
measurable should be 1 micron </t>
  </si>
  <si>
    <t>Application: For anterior &amp; posterior segment analysis</t>
  </si>
  <si>
    <t>Spectral Domain OCTA with Fundus Camera Technology</t>
  </si>
  <si>
    <t>Light Source: SLED, 830nm</t>
  </si>
  <si>
    <t>Scanning Speed :80,000 Ascans/Sec</t>
  </si>
  <si>
    <t>Axial Resolution5µm</t>
  </si>
  <si>
    <t>Transverse Resolution: 12µm</t>
  </si>
  <si>
    <t>Bandwidth 50nm half bandwidth</t>
  </si>
  <si>
    <t>Overall Scan Depth 2.4mm</t>
  </si>
  <si>
    <t xml:space="preserve">Minimum Pupil Size 3mm
</t>
  </si>
  <si>
    <t>Focus Adjustment .-25D to +25D</t>
  </si>
  <si>
    <t xml:space="preserve">Scan Range Posterior 5mm to 12mm
</t>
  </si>
  <si>
    <t xml:space="preserve">Scan Range Anterior 3mm to 16mm
</t>
  </si>
  <si>
    <t>Scan Range Angiography 3mm to 9mm</t>
  </si>
  <si>
    <t>Scan Type Posterior 3D, Radial, B-Scan, Raster, Cross, Angio</t>
  </si>
  <si>
    <t>Scan Type Anterior 3D, Radial, Cross, B-Scan</t>
  </si>
  <si>
    <t>IOP Correction</t>
  </si>
  <si>
    <t>Dye Free Retinal Angiography with Mosaic View</t>
  </si>
  <si>
    <t>Operator Voice Guided</t>
  </si>
  <si>
    <t>Full automatic, semi &amp; manual alignment &amp; Scanning mode</t>
  </si>
  <si>
    <t xml:space="preserve">Fundus Image Non Mydratic Funud Camera
</t>
  </si>
  <si>
    <t>Angle of View 45°-50°</t>
  </si>
  <si>
    <t>Bulitin Camera 12megapixel CCD Camera</t>
  </si>
  <si>
    <t xml:space="preserve">Retinal thickness analysis, Inner Retinal Thickness, outer retinal Thickness,  RNFL+GCL+IPL thickness, GCL+IPL Thickness, RNFL Thickness, RPE Deformation, IS/OS Thickness
</t>
  </si>
  <si>
    <t>Angio view of Superficial Plexus,  Deep Plexus, Outer Retina, Choriocapilaries, Depth Coded, Custom, Enface, Thickness Map</t>
  </si>
  <si>
    <t>Angiography Acquistion methods Auto &amp; Manual Mode upto 12 images</t>
  </si>
  <si>
    <t>Angiography predefined Modes 7x7mm, 10x6mm, 10x10mm, 12x5mm</t>
  </si>
  <si>
    <t>Angiography correlation images upto 12 images</t>
  </si>
  <si>
    <t>Glaucoma Analysis, RNFL, ONH  morphology, DDLS, OU &amp; Hemisphere asymmtery, Gangalion analysis as RNFL+GCL+IP and GCL+IPL</t>
  </si>
  <si>
    <t>Progression Morphology Upto 6 Exams</t>
  </si>
  <si>
    <t>Progression Quantification Upto 6 Exams</t>
  </si>
  <si>
    <t>Wide field Scannning 12mm</t>
  </si>
  <si>
    <t>Peripheral Scanning</t>
  </si>
  <si>
    <t>Disk Scanning</t>
  </si>
  <si>
    <t>Comparision &amp; Follow Up</t>
  </si>
  <si>
    <t>Anterior Analysis, Pachymetery, lasik Flap assesment,AIOP, Angle Assessment, AOD 500/750, TISA 500/750</t>
  </si>
  <si>
    <t xml:space="preserve">Anterior Wide Scan Angle to Angle measurement
</t>
  </si>
  <si>
    <t>Network &amp; Storege compatibility DICOM Storage SCU, Networking</t>
  </si>
  <si>
    <t>Fixation Target OLED Internal &amp; External</t>
  </si>
  <si>
    <t>Minimum System requirements "Core i7, 3.0GHz, 4 Physical Cores,  HDD 1TB, 16GB RAM, Color Printer</t>
  </si>
  <si>
    <t>Image Export option</t>
  </si>
  <si>
    <t>3D Mode View</t>
  </si>
  <si>
    <t>Network Printer</t>
  </si>
  <si>
    <t>Power Requirement: 240V-50-60 Hz with British Hospital Grade Plug</t>
  </si>
  <si>
    <t>Display, Colored, LCD , at least 8.5 in, touchsreen</t>
  </si>
  <si>
    <t>Pressure Measurements, Ocular Pressure: 1 to 60 mmHg (1  mmHg step)</t>
  </si>
  <si>
    <t>Pressure Measurements, Measureng range average indication: 1 mmHg / 0.1 mmHg steps changeable</t>
  </si>
  <si>
    <t>Pressure Measurements, Measuring mode: 1-30 mmHg or 1-60 mmHg</t>
  </si>
  <si>
    <t>Power supply: Rechargeable internal lithium-ion battery</t>
  </si>
  <si>
    <t>Position of the person during the measurement, Standing, sitting or lying down in the supine position</t>
  </si>
  <si>
    <t>Data storage</t>
  </si>
  <si>
    <t>Display Type, organic light-emitting diode (OLED) display</t>
  </si>
  <si>
    <t>Carrying case</t>
  </si>
  <si>
    <t>Other Needed Consumables valid for 3 months operation</t>
  </si>
  <si>
    <t>Warranty 3 Years</t>
  </si>
  <si>
    <t>Operation and Field Service Manuals Included</t>
  </si>
  <si>
    <t>Application: Ophthalmic surgery</t>
  </si>
  <si>
    <t>TABLE POSITIONS AS FOLLOWS:</t>
  </si>
  <si>
    <t>Degrees from horizontal</t>
  </si>
  <si>
    <t>Trendelenburg: ≥25</t>
  </si>
  <si>
    <t>Reverse Trendelenburg: ≥25</t>
  </si>
  <si>
    <t>Lateral tilt: ≥18</t>
  </si>
  <si>
    <t>Vertical range, cm (in): About 58.1-108 (22.8-42.5)</t>
  </si>
  <si>
    <t>TABLE SECTIONS: ≥4</t>
  </si>
  <si>
    <t>Back section: +55 to -25 minimum</t>
  </si>
  <si>
    <t>Foot/leg section: +20 to -40 minimum</t>
  </si>
  <si>
    <t>Head section: +45 to -90 minimum</t>
  </si>
  <si>
    <t>ACCESSORY SIDERAIL</t>
  </si>
  <si>
    <t>MAXIMUM PATIENT CAPACITY, kg (lb)</t>
  </si>
  <si>
    <t>Static: ≥270 (600); 450 (1,000) for bariatric patients</t>
  </si>
  <si>
    <t>Articulated: 300 (660)</t>
  </si>
  <si>
    <t xml:space="preserve">CONTROLS: Hand or foot </t>
  </si>
  <si>
    <t>CONTROLS Type: IR remote, corded hand, corded foot, override panel</t>
  </si>
  <si>
    <t>Manual override</t>
  </si>
  <si>
    <t>ACCESSORIES: Arm boards, shoulder braces, stirrups, leg holders, counter supports and Complete line of table accessories for Ophthlmic Surgery</t>
  </si>
  <si>
    <t>Radiolucent tabletop</t>
  </si>
  <si>
    <t>Prefered  C-arm accessible</t>
  </si>
  <si>
    <t>BASE ATTACHMENT TYPE: Mobile</t>
  </si>
  <si>
    <t>Column housing: Stainless steel</t>
  </si>
  <si>
    <t>Conductive casters</t>
  </si>
  <si>
    <t>Caster lock</t>
  </si>
  <si>
    <t>Prefered Sliding top, cm (in)</t>
  </si>
  <si>
    <t>Interchangeable top: Head and foot</t>
  </si>
  <si>
    <t>POWER REQUIREMENTS:  220-240V/50/60 Hz</t>
  </si>
  <si>
    <t>Battery: Rechargeable</t>
  </si>
  <si>
    <t xml:space="preserve"> Electric cable should be British standard HG Plug</t>
  </si>
  <si>
    <t>Ergonomic head rest for the patient</t>
  </si>
  <si>
    <t>patient arm rest with belt</t>
  </si>
  <si>
    <t>Qty : 2</t>
  </si>
  <si>
    <t>Mountining brackets: Yes</t>
  </si>
  <si>
    <t>Microsurgery ring</t>
  </si>
  <si>
    <t>Hourse shoes head rest with telescopic head section</t>
  </si>
  <si>
    <t xml:space="preserve">17. The supplier shall guarantee to provide the Hospital with the technical support &amp; the supply of the spare parts for a period of five years after the date of end of production. The supplier shall inform the Hospital of the end of production dates when announced.  </t>
  </si>
  <si>
    <t>Analyzer is capable of performing clinical chemistry, special protein and therapeutic drugs mentoring. Analyzer with capacity for ION-SELECTIVE ELECTRODE (ISE) determination of Sodium, Potassium and Chloride in serum, plasma and urine samples.</t>
  </si>
  <si>
    <t xml:space="preserve">Configuration: Fully automated Analyzer </t>
  </si>
  <si>
    <t>Processing modes: Random access, stat</t>
  </si>
  <si>
    <t>Sample Type: ION-SELECTIVE ELECTRODE (ISE) DETERMINATION OF SODIUM POTASSIUM, AND CHLORIDE IN SERUM, PLASMA, AND URINE</t>
  </si>
  <si>
    <t>Liquid-level sensing</t>
  </si>
  <si>
    <t>Auto dilution</t>
  </si>
  <si>
    <t>Clot detection    </t>
  </si>
  <si>
    <t xml:space="preserve">Abnormal values flag : Visual &amp; audible </t>
  </si>
  <si>
    <t xml:space="preserve">Auto Calibration </t>
  </si>
  <si>
    <t>DISPLAY TYPE : High resolution touchscreen color</t>
  </si>
  <si>
    <t>LIS</t>
  </si>
  <si>
    <t>LINE POWER, VAC  120-240 V</t>
  </si>
  <si>
    <t>Frequency 50/60 Hz</t>
  </si>
  <si>
    <t xml:space="preserve">UPS </t>
  </si>
  <si>
    <t>Printer  </t>
  </si>
  <si>
    <t xml:space="preserve">Barcode Compatibility </t>
  </si>
  <si>
    <t xml:space="preserve"> The vendor is responsible to provide a minimum of 3 year full warranty commencing from the date of first case.</t>
  </si>
  <si>
    <t xml:space="preserve"> Equipment downtime during warranty shall not exceed three percent (3%) per annum, excluding time for preventive maintenance, calculated based on 44 hours per week X 52 weeks per year. If exceeded, then the warranty will be extended by twice (2X) the actual downtime.</t>
  </si>
  <si>
    <t xml:space="preserve">The contractor will provide  all the essential tools and test equipment required to maintain the equipment free of charge. </t>
  </si>
  <si>
    <t xml:space="preserve"> The manufacturer/vendor will confirm that the equipment is approved by UL544 or IEC 601/1 or equivalent for medical and dental equipment &amp; UL1262 for laboratory equipment or equivalent and will interface with appropriate building codes (i.e. NFPA or equivalent).</t>
  </si>
  <si>
    <t xml:space="preserve"> The manufacturer/vendor will confirm that the equipment and its accessories are not presently listed on any recall action or alerts by an authorized testing or regulating agency, such as ECRI, FDA, BSI or equivalent.  In addition, the Hospital should be informed officially by the manufacturer/vendor throughout life expectancy of the equipment on any recall.</t>
  </si>
  <si>
    <t xml:space="preserve"> Equipment Must be auto Voltage (To be operated by 220 V as well as 120 V) otherwise 220 V is accepted.  </t>
  </si>
  <si>
    <t>The Frequency must be 60Hz.</t>
  </si>
  <si>
    <t xml:space="preserve"> One (1) complete operations manual, to be provided preferably in both hard and soft copies.</t>
  </si>
  <si>
    <t xml:space="preserve"> One (1) complete service manual (in English language) including schematics and spare parts list with pricing fixed for three (3) years.  The manual is to be provided preferably in both hard and soft copies. </t>
  </si>
  <si>
    <t>analyzer that uses ElectroChemiLuminescence (ECL) technology for immunoassay analysis. Capable of performing both quantitative and qualitative in vitro assay determinations for a broad range of applications (including anemia; bone, cardiac and tumor markers; critical care; fertility/hormones; maternal care; and infectious diseases)</t>
  </si>
  <si>
    <t xml:space="preserve">Configuration: Fully Automated Analyzer </t>
  </si>
  <si>
    <t>Processing modes:  Random access, stat</t>
  </si>
  <si>
    <t>Method used:   ElectroChemiLuminescence (ECL)</t>
  </si>
  <si>
    <t xml:space="preserve">Liquid-level sensing  </t>
  </si>
  <si>
    <t xml:space="preserve">Auto dilution  </t>
  </si>
  <si>
    <t xml:space="preserve">Clot detection  </t>
  </si>
  <si>
    <t xml:space="preserve">Abnormal values flag  </t>
  </si>
  <si>
    <t xml:space="preserve">Autowash  </t>
  </si>
  <si>
    <t>Auto calibration</t>
  </si>
  <si>
    <t>LINE POWER, VAC  120-220 V</t>
  </si>
  <si>
    <t>Frequency: 50/60 Hz</t>
  </si>
  <si>
    <t>UPS</t>
  </si>
  <si>
    <t>Automated benchtop analyzer for coagulation laboratory tests. Capable of performing STAT testing with no impact on routine laboratory test time.</t>
  </si>
  <si>
    <t xml:space="preserve">Configuration: Fully Automated benchtop analyzer </t>
  </si>
  <si>
    <t>Method used:   Clotting, immunologic, chromogenic</t>
  </si>
  <si>
    <t xml:space="preserve">Sample type: Plasma </t>
  </si>
  <si>
    <t>Reagents refrigerated onboard</t>
  </si>
  <si>
    <t>LINE POWER, VAC :120-220 V</t>
  </si>
  <si>
    <t>Automated hematology analyzer for performing the differential and CBC Tests. Capable of performing STAT testing with no impact on routine laboratory test time.</t>
  </si>
  <si>
    <t>Fully Automated benchtop analyzer</t>
  </si>
  <si>
    <t xml:space="preserve">Method used:   Basic hematology  </t>
  </si>
  <si>
    <t>Autosampler</t>
  </si>
  <si>
    <t>Automated Calibration</t>
  </si>
  <si>
    <t xml:space="preserve">Slide staining </t>
  </si>
  <si>
    <t>Barcode Compatibility</t>
  </si>
  <si>
    <t xml:space="preserve">Printer </t>
  </si>
  <si>
    <t>Included Accessories :</t>
  </si>
  <si>
    <t>1- Configuration(free standing), 4 feet size.</t>
  </si>
  <si>
    <t>2- To be used for IV admixture preparation and drug compounding</t>
  </si>
  <si>
    <t>3-Horizontal flow laminar flow clean bench.</t>
  </si>
  <si>
    <t>4-Ensuring at least ISO class 5 (Class 100) clean air flow</t>
  </si>
  <si>
    <t>5- Mag guage</t>
  </si>
  <si>
    <t>6- Adjustable leg risers</t>
  </si>
  <si>
    <t>7- Additional duplex outlet</t>
  </si>
  <si>
    <t>8- Plastic storage pin.</t>
  </si>
  <si>
    <t>9- Stainless steel IV bar</t>
  </si>
  <si>
    <t xml:space="preserve">10- Frame material </t>
  </si>
  <si>
    <t>Stainless steel.</t>
  </si>
  <si>
    <t xml:space="preserve">11- Instrument size. </t>
  </si>
  <si>
    <t>4 FEET</t>
  </si>
  <si>
    <t>12- UV light.</t>
  </si>
  <si>
    <t>13-. The manufacturer will confirm that the equipment is approved by UL544 or IEC 601/1 or equivalent for medical and dental equipment &amp; UL1262 for laboratory equipment or equivalent and will interface with appropriate building codes (i.e. NFPA or equivalent).</t>
  </si>
  <si>
    <t>14-The manufacturer will confirm that the equipment and its accessories are not presently listed on any recall action or alerts by an authorized testing or regulating agency, such as ECRI, FDA, BSI or equivalent.  In addition, the hospital should be informed officially by the manufacturer throughout life expectancy of the equipment on any recall.</t>
  </si>
  <si>
    <t>15-Voltage:  220V      Frequency: 50/60Hz</t>
  </si>
  <si>
    <t>1-Vendor will do upgrade during Warranty FOC</t>
  </si>
  <si>
    <t>2-Pre-Installation &amp; Commissioning</t>
  </si>
  <si>
    <t>3 – Pharmacy diffuser</t>
  </si>
  <si>
    <t>4- Drip pan.</t>
  </si>
  <si>
    <t>5- Adjustable speed.</t>
  </si>
  <si>
    <t>FDA, SFDA and CE  Approved</t>
  </si>
  <si>
    <t>Configuration(Bench top)</t>
  </si>
  <si>
    <t>Automatic  pharmaceutical  tablet/pill  counter  for  use  in filling  outpatient pharmaceutical prescriptions, with the following features.</t>
  </si>
  <si>
    <t>Convenient operation with no calibration or adjustments needed for different products.</t>
  </si>
  <si>
    <t>Counting rate / throughput: &gt; 15 tablets / second</t>
  </si>
  <si>
    <t>Accuracy: 99.9% or better.</t>
  </si>
  <si>
    <t>Tablet size: from 3 mm diameter pills up to 20 mm long capsules.</t>
  </si>
  <si>
    <t>Approximate tray capacity &gt; 500 cc.</t>
  </si>
  <si>
    <t>Digital control panel with digital readout display of count.</t>
  </si>
  <si>
    <t>Have an inventory mode, with last count register.</t>
  </si>
  <si>
    <t xml:space="preserve"> Ergonomic, easy to use and simple to clean.</t>
  </si>
  <si>
    <t xml:space="preserve">Compact design </t>
  </si>
  <si>
    <t xml:space="preserve">The companies are fully responsible to evaluate the site drawings, available services and dimensions before submitting their quotations and should clearly verify in their quotation the full adaptability of their quoted items to the site where it will be installed. Such verifications will include the guarantee of the transportation of the delivered items up to the destination site without any barriers due to door openings or hallways dimensions. Also the quantities, weight and dimensions of the delivered items will fit or installed into the designated areas as per standards and safety regulations. </t>
  </si>
  <si>
    <t>During Warranty period, the supplier is required to visit at each consignee’s site at least once in 6 months commencing from the date of the installation for preventive maintenance of the goods supplied.</t>
  </si>
  <si>
    <t>The manufacturer will confirm that the equipment is approved by UL544 or IEC 601/1 or equivalent for medical and dental equipment &amp; UL1262 for laboratory equipment or equivalent and will interface with appropriate building codes (i.e. NFPA or equivalent).</t>
  </si>
  <si>
    <t>The manufacturer will confirm that the equipment met the standard of electromagnetic compatibility.</t>
  </si>
  <si>
    <t>17. The supplier shall guarantee to provide the Hospital with the technical support &amp; the supply of the spare parts for a period of five years after the date of end of production. The supplier shall inform the Hospital of the end of production dates when announced.</t>
  </si>
  <si>
    <t xml:space="preserve">Voltage:  220V      Frequency: 50/60Hz, With Hospital Grade British Plugs </t>
  </si>
  <si>
    <t>FDA/CE  Approved</t>
  </si>
  <si>
    <t>Configuration (free standing/Bench top).</t>
  </si>
  <si>
    <t xml:space="preserve">Unit-Dose Packaging System with built-in pump mechanism: Syringe / peristaltic pump </t>
  </si>
  <si>
    <t>Automated, barcoding packaging solution for unit-dose oral liquid medication.</t>
  </si>
  <si>
    <t>Capacity Dose Per Minute:&gt;15 dose per minute</t>
  </si>
  <si>
    <t>Automated cup dispensing</t>
  </si>
  <si>
    <t>Should have FDA-grade disposable tubing sets.</t>
  </si>
  <si>
    <t>Class A packaging</t>
  </si>
  <si>
    <t>Support Different Packages Cup Sizes</t>
  </si>
  <si>
    <t>Color coding of controlled or refrigerated medications</t>
  </si>
  <si>
    <t>Custom colors availability Option</t>
  </si>
  <si>
    <t xml:space="preserve">Dispensing oral liquid medication, Includes UD Barcode Labeling Software. </t>
  </si>
  <si>
    <t>Bar code verifier</t>
  </si>
  <si>
    <t>Prefered Touchscreen controls</t>
  </si>
  <si>
    <t>Fully-customizable pump settings</t>
  </si>
  <si>
    <t xml:space="preserve"> Settings Parameters: Volume, seal temperature, and limits, draw and dispense rates.</t>
  </si>
  <si>
    <t>Automatic low fluid detection</t>
  </si>
  <si>
    <t>Disposable FDA-grade tubing</t>
  </si>
  <si>
    <t>Safety Features, pauses packaging when fluid level reaches preset limit.</t>
  </si>
  <si>
    <t>Safety Standards: EN60601, IEC 60601</t>
  </si>
  <si>
    <t>Device Classification: Class II Equipment, Type BF</t>
  </si>
  <si>
    <t>Vacuum, MAX: 350 mmHg or more</t>
  </si>
  <si>
    <t>Vacuum Range: 80 – 350 mmHg</t>
  </si>
  <si>
    <t>Battery Run Time: Minimum 45 mins</t>
  </si>
  <si>
    <t>Battery Life : Two Years minimum</t>
  </si>
  <si>
    <t>Battery Type: Not SLA, Preferred Lithium Ion</t>
  </si>
  <si>
    <t>Weight: Not More than 4Kg</t>
  </si>
  <si>
    <t>Noise Level: Less than 60dBA</t>
  </si>
  <si>
    <t xml:space="preserve">Pressure Guage: Analog or Digital </t>
  </si>
  <si>
    <t>Audible alarm: Low Battery, Occlusion Pressure</t>
  </si>
  <si>
    <t>Power requirements: 100-240V; 50/60Hz</t>
  </si>
  <si>
    <t>Air Flow : 25LPM or more</t>
  </si>
  <si>
    <t>Canister Capacity: 800ml to 1200ml</t>
  </si>
  <si>
    <t>IPX7</t>
  </si>
  <si>
    <t>bacteria filters</t>
  </si>
  <si>
    <t>collection canisters</t>
  </si>
  <si>
    <t>aspirator tubing kits</t>
  </si>
  <si>
    <t>The vendor is responsible to provide a minimum of  (Three) year full warranty commencing from the date of first case.</t>
  </si>
  <si>
    <t xml:space="preserve"> The supplier shall guarantee to provide the Hospital with the technical support &amp; the supply of the spare parts for a period of five years after the date of end of production. The supplier shall inform the Hospital of the end of production dates when announced.</t>
  </si>
  <si>
    <t>The vendor should shoulder the periodic maintenance with pm kits and parts cost during warranty period.</t>
  </si>
  <si>
    <t xml:space="preserve"> The vendor will guarantee an official notification to the Hospital of any equipment updates or model changes occurring immediately before the processing of this tender.  Said notification shall grant the Hospital the option to purchase the upgrade or revised model.  However, any model changes, hardware or software upgrades occurring during the warranty period shall be provided to the Hospital free of charge.</t>
  </si>
  <si>
    <t xml:space="preserve"> The Frequency must be 60Hz.</t>
  </si>
  <si>
    <t xml:space="preserve"> Power plug should be British style medical grade</t>
  </si>
  <si>
    <t xml:space="preserve"> One (1) complete service manual (in English language) including schematics and spare parts list with pricing fixed for three (3) years.  The manual is to be provided preferably in both hard and soft copies</t>
  </si>
  <si>
    <t>HEAT EXCHANGER TECHNOLOGY: Dry heat</t>
  </si>
  <si>
    <t>Max temperature setting, °C (°F): 43 (109.4)</t>
  </si>
  <si>
    <t>Increments, °C (°F): 0.1</t>
  </si>
  <si>
    <t>Warm-up time, min: &lt;2</t>
  </si>
  <si>
    <t>MAXIMUM FLOW, mL/min, 10°C input to ≥37°C output: ≥250</t>
  </si>
  <si>
    <t>PRIMING VOLUME, Ml:20-150</t>
  </si>
  <si>
    <t>Display Temperature range, °C (°F):33-41 (91.4-105.8)</t>
  </si>
  <si>
    <t>Display Temperature Increments, °C (°F): 0.5</t>
  </si>
  <si>
    <t>HIGH-TEMPERATURE CUTOFF, °C (°F): 43 (109.4)</t>
  </si>
  <si>
    <t>Alarms: Overtemperature, undertemperature, and independent backup safety alarms</t>
  </si>
  <si>
    <t>Alarms Audible/Visual</t>
  </si>
  <si>
    <t>Alarm test</t>
  </si>
  <si>
    <t>AIR VENT OR TRAP: Manual bubble trap on standard flow sets, autoventing bubble trap on all high-flow sets</t>
  </si>
  <si>
    <t>IV-pole attachment: Preferred</t>
  </si>
  <si>
    <t>MAINTENANCE REQUIREMENTS: Free Maintenance</t>
  </si>
  <si>
    <t>POWER REQUIREMENTS:  220-240 50/60 Hz</t>
  </si>
  <si>
    <t>Warranty: MIN 5 Yrs Unlimited</t>
  </si>
  <si>
    <t>Open Unlimited Warranty and Free Model Upgrade  against Consumable Deal</t>
  </si>
  <si>
    <t>DISPOSABLE PARTS: Fluid warming sets: pediatric (0-100 mL/min), neonate (0-100 mL/min), standard (0-150 mL/min), standard with air aspiration port (0-150 mL/min), standard with extension (0-150 mL/min), high flow (0-500 mL/min), hybrid high flow (0-500 mL/min), hybrid high flow with patient line (0-500 mL/min)</t>
  </si>
  <si>
    <t>Rapid infusor; built-in volumetric pump; high-efficiency warmer; line pressure monitor; screen displays true fluid temperature, line pressure, flow rate, total volume infused; precise flow rates from 2.5 to 1,000 mL/min; automatic air removal; redundant air detectors; stop pump and clamp line at any alarm; reaches temperature within 20 sec of priming</t>
  </si>
  <si>
    <t>One temperature dongle for PM free of charge against every 5 provided warmer units</t>
  </si>
  <si>
    <t>MEDICATION FRIDGE 5.5 CUBIC FEE</t>
  </si>
  <si>
    <t>MEDICATION FRIDGE LARGE</t>
  </si>
  <si>
    <t>MEDICATION FRIDGE 11.5 CUBIC FEET</t>
  </si>
  <si>
    <t xml:space="preserve">REFRIGERATOR SMALL MEDICAL-GRADE </t>
  </si>
  <si>
    <t>WHEELCHAIR MULTIFUNCTION</t>
  </si>
  <si>
    <t>WHEELCHAIR BARIATRIC</t>
  </si>
  <si>
    <t>ITEM 58</t>
  </si>
  <si>
    <t>ITEM 59</t>
  </si>
  <si>
    <t>ITEM 60</t>
  </si>
  <si>
    <t>ITEM 61</t>
  </si>
  <si>
    <t>ITEM 62</t>
  </si>
  <si>
    <t>ITEM 63</t>
  </si>
  <si>
    <t>TYPE_x000D_</t>
  </si>
  <si>
    <t xml:space="preserve">High-Performance Undercounter Lab Refrigerators, Solid Door </t>
  </si>
  <si>
    <t xml:space="preserve">COLOR </t>
  </si>
  <si>
    <t xml:space="preserve">SILVER OR WIGHT </t>
  </si>
  <si>
    <t>Operating Temperature Rang</t>
  </si>
  <si>
    <t>3°C to 7°C</t>
  </si>
  <si>
    <t>Capacity (English)</t>
  </si>
  <si>
    <t>5.5 cu. ft.</t>
  </si>
  <si>
    <t>Capacity (Metric)</t>
  </si>
  <si>
    <t>156 L</t>
  </si>
  <si>
    <t>(L x W x H) Exterior26 x 23.6 x 31.8 in.(66 x 60 x 81 cm), (D x W x H) Interior20.5 x 19.5 x 23 in. (52 x 49.5 x 58.4 cm)</t>
  </si>
  <si>
    <t>Weight (Metric)</t>
  </si>
  <si>
    <t>53.98 kg</t>
  </si>
  <si>
    <t>Shipping Weight (Metric)</t>
  </si>
  <si>
    <t>71 kg</t>
  </si>
  <si>
    <t>Display Full color</t>
  </si>
  <si>
    <t xml:space="preserve">TFT-LCD; 4.3”; 480 x 272 </t>
  </si>
  <si>
    <t>Door Style</t>
  </si>
  <si>
    <t>Single Solid</t>
  </si>
  <si>
    <t>Shelves</t>
  </si>
  <si>
    <t>Defrost</t>
  </si>
  <si>
    <t>Automatic</t>
  </si>
  <si>
    <t>Numbers of Doors</t>
  </si>
  <si>
    <t xml:space="preserve">high-performance pharmacy refrigerators feature adjustable basket drawers and glass doors for the easy identification and access of vaccines, pharmaceuticals, and chemotherapeutic material, SHOULD BE quiet, sustainable choice for medical and pharmacy-grade refrigeration.   SHOULD HAVE V-drive technology is designed to detect usage patterns such as door openings when a higher compressor speed is needed and periods of stability where the compressor runs at a lower speed, saving energy without compromising protection </t>
  </si>
  <si>
    <t>2° to 8°C, factory setpoint at 5°C Convenient</t>
  </si>
  <si>
    <t>11.5 cu. ft.</t>
  </si>
  <si>
    <t>326 L</t>
  </si>
  <si>
    <t xml:space="preserve"> Height (Metric) Exterior 185.4 cm, Width (Metric) Exterior 61.9 cm.</t>
  </si>
  <si>
    <t>Glass</t>
  </si>
  <si>
    <t>Drawers</t>
  </si>
  <si>
    <t xml:space="preserve"> sliding drawer baskets for simplified inventory and access Easy to use microprocessor control with interior light, setpoint security and alarms SHOULD BE Compatible with wireless monitoring systems and remote alarm contacts.</t>
  </si>
  <si>
    <t xml:space="preserve">Door locks </t>
  </si>
  <si>
    <t>Standard</t>
  </si>
  <si>
    <t>+2°C to +8°C</t>
  </si>
  <si>
    <t>73"H x 24"W x 30.5"D</t>
  </si>
  <si>
    <t>363 lbs</t>
  </si>
  <si>
    <t>388 lbs</t>
  </si>
  <si>
    <t>Electrical</t>
  </si>
  <si>
    <t>208-230 V / 60 Hz Need a Different Voltage? See 115V TSX1205PA</t>
  </si>
  <si>
    <t>Single Glass</t>
  </si>
  <si>
    <t>Interior</t>
  </si>
  <si>
    <t>52.4"H x 20"W x 21.8"D</t>
  </si>
  <si>
    <t>Certifications</t>
  </si>
  <si>
    <t>UL, cUL, RoHS, Energy Star</t>
  </si>
  <si>
    <t>Accessories</t>
  </si>
  <si>
    <t>Locking Casters, 5 Pull-Out Basket Drawers, Key Lock</t>
  </si>
  <si>
    <t>Type</t>
  </si>
  <si>
    <t>REFRIGERATOR SMALL MEDICAL-GRADE WITH PYXIS LOCK ADAPTER KIT, Access Control provides data capture of unit access</t>
  </si>
  <si>
    <t xml:space="preserve"> LED lighting </t>
  </si>
  <si>
    <t>Energy-efficient LED lighting illuminates interior and includes on/off switch.</t>
  </si>
  <si>
    <t xml:space="preserve"> Casters</t>
  </si>
  <si>
    <t>2" (50mm)</t>
  </si>
  <si>
    <t xml:space="preserve"> Shelves</t>
  </si>
  <si>
    <t xml:space="preserve">Full size </t>
  </si>
  <si>
    <t xml:space="preserve"> Drawers</t>
  </si>
  <si>
    <t>Locking drawers</t>
  </si>
  <si>
    <t>Wheelchair for patient transfer use in hospital setting. lightweight frame, weighing around 36 lb. a semi-pneumatic caster to accommodate a weight capacity of 300 lb.  Durable, low-maintenance, triple chrome-plated carbon steel frame is long-lasting Dual axle positions allow variation of seat-tofloor heights 14-gauge cross braces add strength and durability Urethane rear tires mounted on “no flex” wheels offer Sectional back should be 16" to 18"heights Heavy-duty inner liners keep seat and back</t>
  </si>
  <si>
    <t xml:space="preserve">Overall Dimensions </t>
  </si>
  <si>
    <t>Folded width Overall depth w/o riggings 34" Overall height Weight w/o riggings 36 lb. Weight capacity 250 lb.</t>
  </si>
  <si>
    <t xml:space="preserve">Chair Dimensions </t>
  </si>
  <si>
    <t xml:space="preserve">Seat width 14” Seat depth 16” Back height 16” Seat-to-floor height 17.5” </t>
  </si>
  <si>
    <t>Casters Dimensions</t>
  </si>
  <si>
    <t>Caster height 6"</t>
  </si>
  <si>
    <t>Wheel Dimensions</t>
  </si>
  <si>
    <t>Wheel height 20" to 24"</t>
  </si>
  <si>
    <t xml:space="preserve">ADDITIONAL FEATURES </t>
  </si>
  <si>
    <t xml:space="preserve">IV pole and oxygen tank 
holder. Seat belts. Educational logo to fasten 
seat belt when use the 
wheelchair. Hospital logo </t>
  </si>
  <si>
    <t>Color</t>
  </si>
  <si>
    <t>Black vinyl upholstery /lather material</t>
  </si>
  <si>
    <t xml:space="preserve">Wheelchair for Bariatric patient transfer use in hospital setting lightweight frame, weighing less than 58 lb. makes this chair perfect for rental and long- or Short-term use. This wheelchair offers multiple seat widths, arm styles, sectional back and seat to- floor heights by utilizing the dual axle position Frame base. The 18" to 26" widths of frame base is the optional A semi-pneumatic caster to accommodate a weight capacity of 250 to 550 lb. Durable, low-maintenance, triple chrome-plated carbon steel frame is long-lasting Dual axle positions allow variation of seat-tofloor heights cross braces add strength and durability. Urethane rear tires mounted on “no flex” wheels offer Heavy-duty inner liners keep seat and back from stretching 
</t>
  </si>
  <si>
    <t>Folded width Overall depth w/o riggings 38" Overall height Weight w/o riggings 58 lb. Weight capacity 550 lb.</t>
  </si>
  <si>
    <t xml:space="preserve">Seat width 24” Seat depth 20” Back height 18” Seat-to-floor height 20” </t>
  </si>
  <si>
    <t xml:space="preserve">height 8" </t>
  </si>
  <si>
    <t xml:space="preserve">height 24" </t>
  </si>
  <si>
    <t>CLINICAL SPECIFICATIONS :</t>
  </si>
  <si>
    <t>ADVANCED SLIT LAMP SOPHISTICATED BIO MICROSCOPY AND LED POWER, INCLINED ADAPTER AND STEREO VARIATOR WITH COMPLETE SYSTEM ACCESSORIES SET</t>
  </si>
  <si>
    <t>·       SLIT LAMP</t>
  </si>
  <si>
    <t>·       Type, HS</t>
  </si>
  <si>
    <t>·       Illumination System</t>
  </si>
  <si>
    <t>·       Slit  Width, mm : &gt; 0 – 10, adjustable</t>
  </si>
  <si>
    <t>·       Slit Length, mm : &gt; 0 – 10, adjustable</t>
  </si>
  <si>
    <t>·       Diaphragm Sizes, mm: 8mm</t>
  </si>
  <si>
    <t>·       Rotation: &gt; 0 – 90</t>
  </si>
  <si>
    <t>·       Bulb Type: LED technology,</t>
  </si>
  <si>
    <t>·       Brightness: Adjustable</t>
  </si>
  <si>
    <t>·       Intensity, lux</t>
  </si>
  <si>
    <t>·       Filters : Heat absorption</t>
  </si>
  <si>
    <t>·       Microscope</t>
  </si>
  <si>
    <t>·       Type of Microscope: Binocular</t>
  </si>
  <si>
    <t>·       Objectives (Focal length) mm</t>
  </si>
  <si>
    <t>·       Eyepiece Magnification : 6X, 10X, 16X, 25X, 40X</t>
  </si>
  <si>
    <t>·       Total Magnification : 5</t>
  </si>
  <si>
    <t>·       Field of View, mm</t>
  </si>
  <si>
    <t>·       Method of Changing Magnification</t>
  </si>
  <si>
    <t>·       Binocular Angle</t>
  </si>
  <si>
    <t>·       Pupillary Distance, mm</t>
  </si>
  <si>
    <t>·       Diopter Adjustment Range, Diopters</t>
  </si>
  <si>
    <t>Range Of Movement</t>
  </si>
  <si>
    <t>·       Side Shift, mm: Yes</t>
  </si>
  <si>
    <t>·       Depth Shift, mm: Yes</t>
  </si>
  <si>
    <t>·       Height Shift, mm: Yes</t>
  </si>
  <si>
    <t>·       Fine Adjustment by Joystick, mm: Yes</t>
  </si>
  <si>
    <t>·       Chinrest Height Adjustment, mm: Yes</t>
  </si>
  <si>
    <t>·       DIGITAL CAMERA: yes 3 MP</t>
  </si>
  <si>
    <t>·       TONOMETER of HS: Swivel with accessories</t>
  </si>
  <si>
    <t>·       PHOROPTER: YES, AUTO</t>
  </si>
  <si>
    <t>ACCESSORES (Itemized Price)</t>
  </si>
  <si>
    <t>·       POWER SUPPLY: 220 Vac., 60 Hz.</t>
  </si>
  <si>
    <t>·       OTHER SPECIFICATIONS : FDA, CE, ISO approved</t>
  </si>
  <si>
    <t>·       the electric cable should be British standard</t>
  </si>
  <si>
    <t>CLINICAL SPECIFICATIONS:</t>
  </si>
  <si>
    <t>Digital chart system for use in the refraction clinic with remote control with Contrast acuity and sinewave grating, contrast sensitivity testing</t>
  </si>
  <si>
    <t>IT SHOULD HAVE</t>
  </si>
  <si>
    <t>wall mountable, self-contained digital eye chart system for use in the refraction clinic without the need for a conventional projector</t>
  </si>
  <si>
    <t>Easy to use, infrared remote control to allow access of all tests from anywhere in the exam room.</t>
  </si>
  <si>
    <t>Large range of optotypes and tests Random sequencing</t>
  </si>
  <si>
    <t>Contrast acuity and sinewave grating, contrast sensitivity testing</t>
  </si>
  <si>
    <t>Adjustable Red/Green for compatibility with any refraction system</t>
  </si>
  <si>
    <t>Max Illumination: 220 cd/m2 or close equivalent Photopic Illumination 85 cd/m2 or close equivalent</t>
  </si>
  <si>
    <t>Mesopic Illumination 3 cd/m2 or close equivalent Refraction Range: 1.8 m to 9 m</t>
  </si>
  <si>
    <t>Electric cable should be British standard if any</t>
  </si>
  <si>
    <t>Automatic Lensmeter With Built in Thermal Printer</t>
  </si>
  <si>
    <t>the electric cable should be British standard</t>
  </si>
  <si>
    <t>MEASUREMENT RANGE</t>
  </si>
  <si>
    <t>SPHERICAL POWER</t>
  </si>
  <si>
    <t>specify</t>
  </si>
  <si>
    <t>Range, diopters</t>
  </si>
  <si>
    <t>0 to ± 25</t>
  </si>
  <si>
    <t>CYLINDER POWER</t>
  </si>
  <si>
    <t>0 to ± 9.9 or more</t>
  </si>
  <si>
    <t>CYLINDER AXIS</t>
  </si>
  <si>
    <t>Range, degrees</t>
  </si>
  <si>
    <t>0 to 180 (1° step increment)</t>
  </si>
  <si>
    <t>ADD POWER</t>
  </si>
  <si>
    <t>Specify</t>
  </si>
  <si>
    <t>PRISMATIC POWER</t>
  </si>
  <si>
    <t>Range, prism</t>
  </si>
  <si>
    <t>LENS DIAMETER, mm</t>
  </si>
  <si>
    <t>27 to 90 or wider</t>
  </si>
  <si>
    <t>BUILT IN THERMAL
PRINTER</t>
  </si>
  <si>
    <t>yes</t>
  </si>
  <si>
    <t>POWER REQUIREMENTS</t>
  </si>
  <si>
    <t>220 volts/60 Hz</t>
  </si>
  <si>
    <t>ACCESSORIES</t>
  </si>
  <si>
    <t>3 Rolls printer paper, Contact lens holder , Dust Cover, Spare fuses, 2 Spare lamps, Other accessories, (Itemized prize)</t>
  </si>
  <si>
    <t>PORTABLE SLIT LAMP</t>
  </si>
  <si>
    <t>Versatility and portability are the key benefits of the Classic Portable Slit Lamp. This handheld slit lamp is designed and manufactured with the strength to withstand the daily traumas of the demanding ophthalmic environment, being lightweight, durable, and robust.</t>
  </si>
  <si>
    <t>Advanced Optics</t>
  </si>
  <si>
    <t>Top-quality multi-layered glass is crafted into multi-element and multi-layer coated optical system to give maximum performance with guaranteed clarity. 10x and 16x magnification.</t>
  </si>
  <si>
    <t>Controllable Illumination</t>
  </si>
  <si>
    <t>With a proven halogen illumination system, illumination levels are controlled by a rheostst, giving you control of your examination parameters. From zero to maximum, you choose.</t>
  </si>
  <si>
    <t>Big Slit Lamp Features, Portable Usability Unique features such as the fixation targets, and the 1mm square light patch for assessing anterior chamber flare set the new standard for portable slit lamps.</t>
  </si>
  <si>
    <t>Features:</t>
  </si>
  <si>
    <t>·       10x and 16x magnification</t>
  </si>
  <si>
    <t>·       LED illumination</t>
  </si>
  <si>
    <t>·       Filters: neutral density, red-free, diffuser, and cobalt blue</t>
  </si>
  <si>
    <t>·       Slit Wheel - 1x1, 0.15, 0.5, 0.8, 1.6, 12</t>
  </si>
  <si>
    <t>·       Blue and white</t>
  </si>
  <si>
    <t>·       Charging base included and direct charging capability</t>
  </si>
  <si>
    <t>the electric cable should be British standard if any</t>
  </si>
  <si>
    <t>SURGEON STOOL</t>
  </si>
  <si>
    <t>High sitting comfort for your surgical practice The specialist in OPHTAHLMOLOGY . Achieve the perfect sitting position - with the three- dimensionally adjustable armrests and the patented seat cushion - for a healthy back. Stay sterile and simply adjust the seat height using the foot release.</t>
  </si>
  <si>
    <t>·       Three-dimensionally adjustable armrests</t>
  </si>
  <si>
    <t>·       Firm fixing of the armrest position free of play</t>
  </si>
  <si>
    <t>·       Flexible height adjustment from 590 to 790 mm</t>
  </si>
  <si>
    <t>·       Foot release to adjust the seat height and actuate the central brake</t>
  </si>
  <si>
    <t>·       Adjustable back section with lordosis support</t>
  </si>
  <si>
    <t>·       Patented seat section with adjustable sitting angle</t>
  </si>
  <si>
    <t>·       Comfort undercarriage with antistatic castors</t>
  </si>
  <si>
    <t>·       High quality finish with top quality material</t>
  </si>
  <si>
    <t xml:space="preserve">·       Outstanding design </t>
  </si>
  <si>
    <t>TECHNICAL DATA:</t>
  </si>
  <si>
    <t>Five ball bearing castors made of polyurethane, one of them conductive</t>
  </si>
  <si>
    <t>·       Height adjustable Ø 65 m</t>
  </si>
  <si>
    <t>·       Backrest angle 480 - 680 mm</t>
  </si>
  <si>
    <t>·       Backrest padding angle +6° / -16°</t>
  </si>
  <si>
    <t>·       Adjustable backrest height 25°</t>
  </si>
  <si>
    <t>·       Seat section angle 100 mm</t>
  </si>
  <si>
    <t xml:space="preserve">·       Seat surface dimensions (W x H x D) :+5° / -8° </t>
  </si>
  <si>
    <t>·       Maximum load :460 x 60 x 420 mm 120 kg</t>
  </si>
  <si>
    <t xml:space="preserve">WORKING LENGTH: 1700 mm </t>
  </si>
  <si>
    <t xml:space="preserve">INSUFFLATOR CO2 UNIT </t>
  </si>
  <si>
    <t xml:space="preserve">OPTICAL BIOMETRIC </t>
  </si>
  <si>
    <t xml:space="preserve">EXAMINATION CHAIR MOTORIZED RECLINE </t>
  </si>
  <si>
    <t>Non-medical equipment</t>
  </si>
  <si>
    <t>Non-medical Eqpt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</si>
</sst>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sz val="9"/>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
      <sz val="10"/>
      <color indexed="8"/>
      <name val="Calibri"/>
      <family val="2"/>
      <scheme val="minor"/>
    </font>
  </fonts>
  <fills count="14">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0" fontId="8" fillId="0" borderId="0"/>
    <xf numFmtId="0" fontId="11" fillId="0" borderId="0"/>
  </cellStyleXfs>
  <cellXfs count="119">
    <xf numFmtId="0" fontId="0" fillId="0" borderId="0" xfId="0"/>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wrapText="1"/>
    </xf>
    <xf numFmtId="0" fontId="2" fillId="6" borderId="1" xfId="2" applyFont="1" applyFill="1" applyBorder="1" applyAlignment="1" applyProtection="1">
      <alignment horizontal="center" vertical="center" wrapText="1"/>
      <protection locked="0"/>
    </xf>
    <xf numFmtId="4" fontId="2" fillId="6" borderId="1"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10" fillId="0" borderId="0" xfId="0" applyFont="1" applyAlignment="1">
      <alignment horizontal="center" wrapText="1"/>
    </xf>
    <xf numFmtId="0" fontId="7" fillId="7" borderId="1"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7" borderId="1" xfId="2" applyFont="1" applyFill="1" applyBorder="1" applyAlignment="1" applyProtection="1">
      <alignment horizontal="center" vertical="center" wrapText="1"/>
      <protection locked="0"/>
    </xf>
    <xf numFmtId="1" fontId="14" fillId="0" borderId="0" xfId="0" applyNumberFormat="1" applyFont="1" applyAlignment="1">
      <alignment horizontal="center" vertical="center" wrapText="1"/>
    </xf>
    <xf numFmtId="0" fontId="14" fillId="0" borderId="0" xfId="0" applyFont="1" applyAlignment="1">
      <alignment horizontal="left" vertical="center" wrapText="1"/>
    </xf>
    <xf numFmtId="0" fontId="15" fillId="0" borderId="0" xfId="3" applyFont="1" applyAlignment="1" applyProtection="1">
      <alignment horizontal="center" vertical="center" wrapText="1"/>
      <protection locked="0"/>
    </xf>
    <xf numFmtId="49" fontId="10" fillId="0" borderId="0" xfId="0" applyNumberFormat="1" applyFont="1" applyAlignment="1">
      <alignment horizontal="center" vertical="center" wrapText="1"/>
    </xf>
    <xf numFmtId="49" fontId="16" fillId="0" borderId="0" xfId="2"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 fontId="17" fillId="0" borderId="0" xfId="1" applyNumberFormat="1" applyFont="1" applyFill="1" applyBorder="1" applyAlignment="1" applyProtection="1">
      <alignment horizontal="center" wrapText="1"/>
      <protection locked="0"/>
    </xf>
    <xf numFmtId="0" fontId="16" fillId="0" borderId="0" xfId="2" applyFont="1" applyAlignment="1" applyProtection="1">
      <alignment horizontal="center" vertical="center" wrapText="1"/>
      <protection locked="0"/>
    </xf>
    <xf numFmtId="0" fontId="14" fillId="8" borderId="1" xfId="0"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 fontId="14" fillId="0" borderId="1" xfId="0" applyNumberFormat="1" applyFont="1" applyBorder="1" applyAlignment="1">
      <alignment horizontal="center" vertical="center" wrapText="1"/>
    </xf>
    <xf numFmtId="43" fontId="14" fillId="0" borderId="1" xfId="1" applyFont="1" applyFill="1" applyBorder="1" applyAlignment="1">
      <alignment horizontal="center" vertical="center"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6" fillId="0" borderId="6" xfId="0" applyNumberFormat="1" applyFont="1" applyBorder="1" applyAlignment="1">
      <alignment horizontal="center" vertical="center" wrapText="1"/>
    </xf>
    <xf numFmtId="0" fontId="0" fillId="0" borderId="0" xfId="0" applyAlignment="1">
      <alignment wrapText="1"/>
    </xf>
    <xf numFmtId="0" fontId="23" fillId="0" borderId="8"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protection locked="0"/>
    </xf>
    <xf numFmtId="0" fontId="23" fillId="11" borderId="8" xfId="0" applyFont="1" applyFill="1" applyBorder="1" applyAlignment="1" applyProtection="1">
      <alignment horizontal="center" vertical="center" wrapText="1" readingOrder="1"/>
      <protection locked="0"/>
    </xf>
    <xf numFmtId="0" fontId="10" fillId="7" borderId="1" xfId="0" applyFont="1" applyFill="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9" fillId="1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5" fillId="8" borderId="1" xfId="2" applyNumberFormat="1" applyFont="1" applyFill="1" applyBorder="1" applyAlignment="1" applyProtection="1">
      <alignment horizontal="center" vertical="center" wrapText="1"/>
      <protection locked="0"/>
    </xf>
    <xf numFmtId="49" fontId="5" fillId="8" borderId="1" xfId="0" applyNumberFormat="1" applyFont="1" applyFill="1" applyBorder="1" applyAlignment="1" applyProtection="1">
      <alignment horizontal="center" vertical="center" wrapText="1"/>
      <protection locked="0"/>
    </xf>
    <xf numFmtId="4" fontId="13" fillId="8" borderId="1" xfId="1" applyNumberFormat="1" applyFont="1" applyFill="1" applyBorder="1" applyAlignment="1" applyProtection="1">
      <alignment horizontal="center" wrapText="1"/>
      <protection locked="0"/>
    </xf>
    <xf numFmtId="4" fontId="5" fillId="8" borderId="1" xfId="0" applyNumberFormat="1" applyFont="1" applyFill="1" applyBorder="1" applyAlignment="1">
      <alignment horizontal="center" vertical="center" wrapText="1"/>
    </xf>
    <xf numFmtId="0" fontId="5" fillId="8" borderId="1" xfId="2" applyFont="1" applyFill="1" applyBorder="1" applyAlignment="1" applyProtection="1">
      <alignment horizontal="center" vertical="center" wrapText="1"/>
      <protection locked="0"/>
    </xf>
    <xf numFmtId="0" fontId="25" fillId="6" borderId="1" xfId="2" applyFont="1" applyFill="1" applyBorder="1" applyAlignment="1">
      <alignment horizontal="center" vertical="center" wrapText="1"/>
    </xf>
    <xf numFmtId="0" fontId="21" fillId="6" borderId="1" xfId="2" applyFont="1" applyFill="1" applyBorder="1" applyAlignment="1" applyProtection="1">
      <alignment horizontal="center" vertical="center" wrapText="1"/>
      <protection locked="0"/>
    </xf>
    <xf numFmtId="0" fontId="0" fillId="0" borderId="0" xfId="0" applyAlignment="1">
      <alignment horizontal="center"/>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20" fillId="0" borderId="9" xfId="0" applyFont="1" applyBorder="1" applyAlignment="1">
      <alignment horizontal="center" vertical="center" wrapText="1"/>
    </xf>
    <xf numFmtId="0" fontId="27" fillId="0" borderId="8" xfId="0" applyFont="1" applyBorder="1" applyAlignment="1" applyProtection="1">
      <alignment horizontal="center" vertical="center" wrapText="1" readingOrder="1"/>
      <protection locked="0"/>
    </xf>
    <xf numFmtId="0" fontId="27" fillId="11" borderId="8" xfId="0" applyFont="1" applyFill="1" applyBorder="1" applyAlignment="1" applyProtection="1">
      <alignment horizontal="center" vertical="center" wrapText="1" readingOrder="1"/>
      <protection locked="0"/>
    </xf>
    <xf numFmtId="0" fontId="10" fillId="0" borderId="9" xfId="0" applyFont="1" applyBorder="1" applyAlignment="1">
      <alignment horizontal="center" vertical="center" wrapText="1"/>
    </xf>
    <xf numFmtId="0" fontId="10" fillId="8" borderId="1" xfId="0" applyNumberFormat="1" applyFont="1" applyFill="1" applyBorder="1" applyAlignment="1" applyProtection="1">
      <alignment horizontal="center" vertical="center" wrapText="1"/>
      <protection locked="0"/>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23" fillId="0" borderId="0" xfId="0" applyFont="1" applyBorder="1" applyAlignment="1" applyProtection="1">
      <alignment horizontal="center" vertical="center" wrapText="1" readingOrder="1"/>
      <protection locked="0"/>
    </xf>
    <xf numFmtId="0" fontId="9" fillId="6" borderId="1"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0" fontId="23" fillId="0" borderId="8" xfId="0" applyFont="1" applyBorder="1" applyAlignment="1" applyProtection="1">
      <alignment horizontal="left" vertical="center" wrapText="1" readingOrder="1"/>
      <protection locked="0"/>
    </xf>
    <xf numFmtId="0" fontId="23" fillId="11" borderId="8" xfId="0" applyFont="1" applyFill="1" applyBorder="1" applyAlignment="1" applyProtection="1">
      <alignment horizontal="left" vertical="center" wrapText="1" readingOrder="1"/>
      <protection locked="0"/>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26" fillId="13" borderId="1" xfId="2" applyNumberFormat="1" applyFont="1" applyFill="1" applyBorder="1" applyAlignment="1" applyProtection="1">
      <alignment horizontal="center" vertical="center" wrapText="1"/>
      <protection locked="0"/>
    </xf>
    <xf numFmtId="0" fontId="15" fillId="8" borderId="1" xfId="3" applyFont="1" applyFill="1" applyBorder="1" applyAlignment="1" applyProtection="1">
      <alignment horizontal="center" vertical="center" wrapText="1"/>
      <protection locked="0"/>
    </xf>
    <xf numFmtId="49" fontId="18" fillId="9" borderId="1" xfId="2" applyNumberFormat="1"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49" fontId="16" fillId="0" borderId="1" xfId="2" applyNumberFormat="1" applyFont="1" applyBorder="1" applyAlignment="1" applyProtection="1">
      <alignment vertical="center" wrapText="1"/>
      <protection locked="0"/>
    </xf>
    <xf numFmtId="0" fontId="14" fillId="0" borderId="0" xfId="0" applyFont="1" applyAlignment="1">
      <alignment horizontal="center"/>
    </xf>
    <xf numFmtId="0" fontId="9"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6" fillId="0" borderId="1" xfId="0" applyNumberFormat="1"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2" fillId="10" borderId="3" xfId="0" applyFont="1" applyFill="1" applyBorder="1" applyAlignment="1">
      <alignment horizontal="left" vertical="center" wrapText="1"/>
    </xf>
    <xf numFmtId="0" fontId="22" fillId="10"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6" borderId="7"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1" fontId="20" fillId="0" borderId="0" xfId="0" applyNumberFormat="1" applyFont="1" applyAlignment="1">
      <alignment horizontal="center" vertical="center" wrapText="1"/>
    </xf>
    <xf numFmtId="43" fontId="20" fillId="0" borderId="0" xfId="0" applyNumberFormat="1" applyFont="1" applyAlignment="1">
      <alignment horizontal="center" vertical="center" wrapText="1"/>
    </xf>
  </cellXfs>
  <cellStyles count="4">
    <cellStyle name="Comma" xfId="1" builtinId="3"/>
    <cellStyle name="Normal" xfId="0" builtinId="0"/>
    <cellStyle name="Normal 2" xfId="3" xr:uid="{00000000-0005-0000-0000-000002000000}"/>
    <cellStyle name="Normal_Sheet1" xfId="2" xr:uid="{00000000-0005-0000-0000-000003000000}"/>
  </cellStyles>
  <dxfs count="6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65"/>
  <sheetViews>
    <sheetView workbookViewId="0">
      <selection activeCell="E5" sqref="E5"/>
    </sheetView>
  </sheetViews>
  <sheetFormatPr defaultColWidth="37.54296875" defaultRowHeight="14.5" x14ac:dyDescent="0.35"/>
  <cols>
    <col min="1" max="1" width="7.453125" style="38" bestFit="1" customWidth="1"/>
    <col min="2" max="2" width="48" style="38" customWidth="1"/>
    <col min="3" max="3" width="9.26953125" style="38" customWidth="1"/>
    <col min="4" max="4" width="67.7265625" style="35" customWidth="1"/>
    <col min="5" max="16384" width="37.54296875" style="38"/>
  </cols>
  <sheetData>
    <row r="1" spans="1:4" ht="21" x14ac:dyDescent="0.35">
      <c r="A1" s="94" t="s">
        <v>0</v>
      </c>
      <c r="B1" s="94"/>
      <c r="C1" s="94"/>
      <c r="D1" s="94"/>
    </row>
    <row r="2" spans="1:4" x14ac:dyDescent="0.35">
      <c r="A2" s="1" t="s">
        <v>1</v>
      </c>
      <c r="B2" s="95" t="s">
        <v>2</v>
      </c>
      <c r="C2" s="95"/>
      <c r="D2" s="95"/>
    </row>
    <row r="3" spans="1:4" ht="21" x14ac:dyDescent="0.35">
      <c r="A3" s="2" t="s">
        <v>3</v>
      </c>
      <c r="B3" s="88" t="s">
        <v>4</v>
      </c>
      <c r="C3" s="3" t="s">
        <v>3</v>
      </c>
      <c r="D3" s="73" t="s">
        <v>234</v>
      </c>
    </row>
    <row r="4" spans="1:4" ht="21" x14ac:dyDescent="0.35">
      <c r="A4" s="2" t="s">
        <v>5</v>
      </c>
      <c r="B4" s="88" t="s">
        <v>4</v>
      </c>
      <c r="C4" s="3" t="s">
        <v>5</v>
      </c>
      <c r="D4" s="73" t="s">
        <v>235</v>
      </c>
    </row>
    <row r="5" spans="1:4" ht="39" x14ac:dyDescent="0.35">
      <c r="A5" s="2" t="s">
        <v>6</v>
      </c>
      <c r="B5" s="88" t="s">
        <v>4</v>
      </c>
      <c r="C5" s="3" t="s">
        <v>6</v>
      </c>
      <c r="D5" s="73" t="s">
        <v>236</v>
      </c>
    </row>
    <row r="6" spans="1:4" ht="26" x14ac:dyDescent="0.35">
      <c r="A6" s="2" t="s">
        <v>7</v>
      </c>
      <c r="B6" s="88" t="s">
        <v>4</v>
      </c>
      <c r="C6" s="3" t="s">
        <v>7</v>
      </c>
      <c r="D6" s="73" t="s">
        <v>237</v>
      </c>
    </row>
    <row r="7" spans="1:4" ht="26" x14ac:dyDescent="0.35">
      <c r="A7" s="2" t="s">
        <v>8</v>
      </c>
      <c r="B7" s="88" t="s">
        <v>4</v>
      </c>
      <c r="C7" s="3" t="s">
        <v>8</v>
      </c>
      <c r="D7" s="73" t="s">
        <v>238</v>
      </c>
    </row>
    <row r="8" spans="1:4" ht="39" x14ac:dyDescent="0.35">
      <c r="A8" s="2" t="s">
        <v>9</v>
      </c>
      <c r="B8" s="88" t="s">
        <v>4</v>
      </c>
      <c r="C8" s="3" t="s">
        <v>9</v>
      </c>
      <c r="D8" s="73" t="s">
        <v>239</v>
      </c>
    </row>
    <row r="9" spans="1:4" ht="26" x14ac:dyDescent="0.35">
      <c r="A9" s="2" t="s">
        <v>10</v>
      </c>
      <c r="B9" s="88" t="s">
        <v>4</v>
      </c>
      <c r="C9" s="3" t="s">
        <v>10</v>
      </c>
      <c r="D9" s="73" t="s">
        <v>240</v>
      </c>
    </row>
    <row r="10" spans="1:4" ht="26" x14ac:dyDescent="0.35">
      <c r="A10" s="2" t="s">
        <v>11</v>
      </c>
      <c r="B10" s="88" t="s">
        <v>4</v>
      </c>
      <c r="C10" s="3" t="s">
        <v>11</v>
      </c>
      <c r="D10" s="73" t="s">
        <v>241</v>
      </c>
    </row>
    <row r="11" spans="1:4" ht="26" x14ac:dyDescent="0.35">
      <c r="A11" s="2" t="s">
        <v>12</v>
      </c>
      <c r="B11" s="88" t="s">
        <v>4</v>
      </c>
      <c r="C11" s="3" t="s">
        <v>12</v>
      </c>
      <c r="D11" s="73" t="s">
        <v>242</v>
      </c>
    </row>
    <row r="12" spans="1:4" ht="26" x14ac:dyDescent="0.35">
      <c r="A12" s="2" t="s">
        <v>13</v>
      </c>
      <c r="B12" s="88" t="s">
        <v>4</v>
      </c>
      <c r="C12" s="3" t="s">
        <v>13</v>
      </c>
      <c r="D12" s="73" t="s">
        <v>243</v>
      </c>
    </row>
    <row r="13" spans="1:4" ht="26" x14ac:dyDescent="0.35">
      <c r="A13" s="2" t="s">
        <v>14</v>
      </c>
      <c r="B13" s="88" t="s">
        <v>4</v>
      </c>
      <c r="C13" s="3" t="s">
        <v>14</v>
      </c>
      <c r="D13" s="73" t="s">
        <v>244</v>
      </c>
    </row>
    <row r="14" spans="1:4" ht="21" x14ac:dyDescent="0.35">
      <c r="A14" s="2" t="s">
        <v>151</v>
      </c>
      <c r="B14" s="88" t="s">
        <v>4</v>
      </c>
      <c r="C14" s="3" t="s">
        <v>151</v>
      </c>
      <c r="D14" s="73" t="s">
        <v>245</v>
      </c>
    </row>
    <row r="15" spans="1:4" ht="21" x14ac:dyDescent="0.35">
      <c r="A15" s="2" t="s">
        <v>152</v>
      </c>
      <c r="B15" s="88" t="s">
        <v>4</v>
      </c>
      <c r="C15" s="3" t="s">
        <v>152</v>
      </c>
      <c r="D15" s="73" t="s">
        <v>246</v>
      </c>
    </row>
    <row r="16" spans="1:4" ht="21" x14ac:dyDescent="0.35">
      <c r="A16" s="2" t="s">
        <v>153</v>
      </c>
      <c r="B16" s="88" t="s">
        <v>4</v>
      </c>
      <c r="C16" s="3" t="s">
        <v>153</v>
      </c>
      <c r="D16" s="73" t="s">
        <v>247</v>
      </c>
    </row>
    <row r="17" spans="1:4" ht="26" x14ac:dyDescent="0.35">
      <c r="A17" s="2" t="s">
        <v>154</v>
      </c>
      <c r="B17" s="88" t="s">
        <v>4</v>
      </c>
      <c r="C17" s="3" t="s">
        <v>154</v>
      </c>
      <c r="D17" s="73" t="s">
        <v>248</v>
      </c>
    </row>
    <row r="18" spans="1:4" ht="26" x14ac:dyDescent="0.35">
      <c r="A18" s="2" t="s">
        <v>155</v>
      </c>
      <c r="B18" s="88" t="s">
        <v>4</v>
      </c>
      <c r="C18" s="3" t="s">
        <v>155</v>
      </c>
      <c r="D18" s="73" t="s">
        <v>249</v>
      </c>
    </row>
    <row r="19" spans="1:4" ht="21" x14ac:dyDescent="0.35">
      <c r="A19" s="2" t="s">
        <v>156</v>
      </c>
      <c r="B19" s="88" t="s">
        <v>4</v>
      </c>
      <c r="C19" s="3" t="s">
        <v>156</v>
      </c>
      <c r="D19" s="73" t="s">
        <v>1762</v>
      </c>
    </row>
    <row r="20" spans="1:4" ht="21" x14ac:dyDescent="0.35">
      <c r="A20" s="2" t="s">
        <v>157</v>
      </c>
      <c r="B20" s="88" t="s">
        <v>4</v>
      </c>
      <c r="C20" s="3" t="s">
        <v>157</v>
      </c>
      <c r="D20" s="73" t="s">
        <v>250</v>
      </c>
    </row>
    <row r="21" spans="1:4" ht="21" x14ac:dyDescent="0.35">
      <c r="A21" s="2" t="s">
        <v>158</v>
      </c>
      <c r="B21" s="88" t="s">
        <v>4</v>
      </c>
      <c r="C21" s="3" t="s">
        <v>158</v>
      </c>
      <c r="D21" s="73" t="s">
        <v>251</v>
      </c>
    </row>
    <row r="22" spans="1:4" ht="21" x14ac:dyDescent="0.35">
      <c r="A22" s="2" t="s">
        <v>159</v>
      </c>
      <c r="B22" s="88" t="s">
        <v>4</v>
      </c>
      <c r="C22" s="3" t="s">
        <v>159</v>
      </c>
      <c r="D22" s="73" t="s">
        <v>252</v>
      </c>
    </row>
    <row r="23" spans="1:4" ht="26" x14ac:dyDescent="0.35">
      <c r="A23" s="2" t="s">
        <v>160</v>
      </c>
      <c r="B23" s="88" t="s">
        <v>4</v>
      </c>
      <c r="C23" s="3" t="s">
        <v>160</v>
      </c>
      <c r="D23" s="73" t="s">
        <v>253</v>
      </c>
    </row>
    <row r="24" spans="1:4" ht="26" x14ac:dyDescent="0.35">
      <c r="A24" s="2" t="s">
        <v>161</v>
      </c>
      <c r="B24" s="88" t="s">
        <v>4</v>
      </c>
      <c r="C24" s="3" t="s">
        <v>161</v>
      </c>
      <c r="D24" s="73" t="s">
        <v>254</v>
      </c>
    </row>
    <row r="25" spans="1:4" ht="21" x14ac:dyDescent="0.35">
      <c r="A25" s="2" t="s">
        <v>162</v>
      </c>
      <c r="B25" s="88" t="s">
        <v>4</v>
      </c>
      <c r="C25" s="3" t="s">
        <v>162</v>
      </c>
      <c r="D25" s="73" t="s">
        <v>255</v>
      </c>
    </row>
    <row r="26" spans="1:4" ht="21" x14ac:dyDescent="0.35">
      <c r="A26" s="2" t="s">
        <v>163</v>
      </c>
      <c r="B26" s="88" t="s">
        <v>4</v>
      </c>
      <c r="C26" s="3" t="s">
        <v>163</v>
      </c>
      <c r="D26" s="73" t="s">
        <v>256</v>
      </c>
    </row>
    <row r="27" spans="1:4" ht="26" x14ac:dyDescent="0.35">
      <c r="A27" s="2" t="s">
        <v>164</v>
      </c>
      <c r="B27" s="88" t="s">
        <v>4</v>
      </c>
      <c r="C27" s="3" t="s">
        <v>164</v>
      </c>
      <c r="D27" s="73" t="s">
        <v>257</v>
      </c>
    </row>
    <row r="28" spans="1:4" ht="26" x14ac:dyDescent="0.35">
      <c r="A28" s="2" t="s">
        <v>165</v>
      </c>
      <c r="B28" s="88" t="s">
        <v>4</v>
      </c>
      <c r="C28" s="3" t="s">
        <v>165</v>
      </c>
      <c r="D28" s="73" t="s">
        <v>258</v>
      </c>
    </row>
    <row r="29" spans="1:4" ht="21" x14ac:dyDescent="0.35">
      <c r="A29" s="2" t="s">
        <v>166</v>
      </c>
      <c r="B29" s="88" t="s">
        <v>4</v>
      </c>
      <c r="C29" s="3" t="s">
        <v>166</v>
      </c>
      <c r="D29" s="73" t="s">
        <v>259</v>
      </c>
    </row>
    <row r="30" spans="1:4" ht="21" x14ac:dyDescent="0.35">
      <c r="A30" s="2" t="s">
        <v>167</v>
      </c>
      <c r="B30" s="88" t="s">
        <v>4</v>
      </c>
      <c r="C30" s="3" t="s">
        <v>167</v>
      </c>
      <c r="D30" s="73" t="s">
        <v>1763</v>
      </c>
    </row>
    <row r="31" spans="1:4" ht="21" x14ac:dyDescent="0.35">
      <c r="A31" s="2" t="s">
        <v>168</v>
      </c>
      <c r="B31" s="88" t="s">
        <v>4</v>
      </c>
      <c r="C31" s="3" t="s">
        <v>168</v>
      </c>
      <c r="D31" s="73" t="s">
        <v>260</v>
      </c>
    </row>
    <row r="32" spans="1:4" ht="26" x14ac:dyDescent="0.35">
      <c r="A32" s="2" t="s">
        <v>169</v>
      </c>
      <c r="B32" s="88" t="s">
        <v>4</v>
      </c>
      <c r="C32" s="3" t="s">
        <v>169</v>
      </c>
      <c r="D32" s="73" t="s">
        <v>261</v>
      </c>
    </row>
    <row r="33" spans="1:4" ht="21" x14ac:dyDescent="0.35">
      <c r="A33" s="2" t="s">
        <v>170</v>
      </c>
      <c r="B33" s="88" t="s">
        <v>4</v>
      </c>
      <c r="C33" s="3" t="s">
        <v>170</v>
      </c>
      <c r="D33" s="73" t="s">
        <v>262</v>
      </c>
    </row>
    <row r="34" spans="1:4" ht="21" x14ac:dyDescent="0.35">
      <c r="A34" s="2" t="s">
        <v>171</v>
      </c>
      <c r="B34" s="88" t="s">
        <v>4</v>
      </c>
      <c r="C34" s="3" t="s">
        <v>171</v>
      </c>
      <c r="D34" s="73" t="s">
        <v>1764</v>
      </c>
    </row>
    <row r="35" spans="1:4" ht="26" x14ac:dyDescent="0.35">
      <c r="A35" s="2" t="s">
        <v>172</v>
      </c>
      <c r="B35" s="88" t="s">
        <v>4</v>
      </c>
      <c r="C35" s="3" t="s">
        <v>172</v>
      </c>
      <c r="D35" s="73" t="s">
        <v>1656</v>
      </c>
    </row>
    <row r="36" spans="1:4" ht="21" x14ac:dyDescent="0.35">
      <c r="A36" s="2" t="s">
        <v>173</v>
      </c>
      <c r="B36" s="88" t="s">
        <v>4</v>
      </c>
      <c r="C36" s="3" t="s">
        <v>173</v>
      </c>
      <c r="D36" s="73" t="s">
        <v>263</v>
      </c>
    </row>
    <row r="37" spans="1:4" ht="26" x14ac:dyDescent="0.35">
      <c r="A37" s="2" t="s">
        <v>174</v>
      </c>
      <c r="B37" s="88" t="s">
        <v>4</v>
      </c>
      <c r="C37" s="3" t="s">
        <v>174</v>
      </c>
      <c r="D37" s="73" t="s">
        <v>264</v>
      </c>
    </row>
    <row r="38" spans="1:4" ht="21" x14ac:dyDescent="0.35">
      <c r="A38" s="2" t="s">
        <v>175</v>
      </c>
      <c r="B38" s="88" t="s">
        <v>4</v>
      </c>
      <c r="C38" s="3" t="s">
        <v>175</v>
      </c>
      <c r="D38" s="73" t="s">
        <v>265</v>
      </c>
    </row>
    <row r="39" spans="1:4" ht="21" x14ac:dyDescent="0.35">
      <c r="A39" s="2" t="s">
        <v>176</v>
      </c>
      <c r="B39" s="88" t="s">
        <v>4</v>
      </c>
      <c r="C39" s="3" t="s">
        <v>176</v>
      </c>
      <c r="D39" s="73" t="s">
        <v>266</v>
      </c>
    </row>
    <row r="40" spans="1:4" ht="21" x14ac:dyDescent="0.35">
      <c r="A40" s="2" t="s">
        <v>177</v>
      </c>
      <c r="B40" s="88" t="s">
        <v>4</v>
      </c>
      <c r="C40" s="3" t="s">
        <v>177</v>
      </c>
      <c r="D40" s="73" t="s">
        <v>267</v>
      </c>
    </row>
    <row r="41" spans="1:4" ht="21" x14ac:dyDescent="0.35">
      <c r="A41" s="2" t="s">
        <v>178</v>
      </c>
      <c r="B41" s="88" t="s">
        <v>4</v>
      </c>
      <c r="C41" s="3" t="s">
        <v>178</v>
      </c>
      <c r="D41" s="73" t="s">
        <v>268</v>
      </c>
    </row>
    <row r="42" spans="1:4" ht="21" x14ac:dyDescent="0.35">
      <c r="A42" s="2" t="s">
        <v>179</v>
      </c>
      <c r="B42" s="88" t="s">
        <v>4</v>
      </c>
      <c r="C42" s="3" t="s">
        <v>179</v>
      </c>
      <c r="D42" s="73" t="s">
        <v>269</v>
      </c>
    </row>
    <row r="43" spans="1:4" ht="21" x14ac:dyDescent="0.35">
      <c r="A43" s="2" t="s">
        <v>180</v>
      </c>
      <c r="B43" s="88" t="s">
        <v>4</v>
      </c>
      <c r="C43" s="3" t="s">
        <v>180</v>
      </c>
      <c r="D43" s="73" t="s">
        <v>270</v>
      </c>
    </row>
    <row r="44" spans="1:4" ht="21" x14ac:dyDescent="0.35">
      <c r="A44" s="2" t="s">
        <v>181</v>
      </c>
      <c r="B44" s="88" t="s">
        <v>4</v>
      </c>
      <c r="C44" s="3" t="s">
        <v>181</v>
      </c>
      <c r="D44" s="73" t="s">
        <v>271</v>
      </c>
    </row>
    <row r="45" spans="1:4" ht="21" x14ac:dyDescent="0.35">
      <c r="A45" s="2" t="s">
        <v>182</v>
      </c>
      <c r="B45" s="88" t="s">
        <v>4</v>
      </c>
      <c r="C45" s="3" t="s">
        <v>182</v>
      </c>
      <c r="D45" s="73" t="s">
        <v>272</v>
      </c>
    </row>
    <row r="46" spans="1:4" ht="21" x14ac:dyDescent="0.35">
      <c r="A46" s="2" t="s">
        <v>183</v>
      </c>
      <c r="B46" s="88" t="s">
        <v>4</v>
      </c>
      <c r="C46" s="3" t="s">
        <v>183</v>
      </c>
      <c r="D46" s="73" t="s">
        <v>273</v>
      </c>
    </row>
    <row r="47" spans="1:4" ht="21" x14ac:dyDescent="0.35">
      <c r="A47" s="2" t="s">
        <v>184</v>
      </c>
      <c r="B47" s="88" t="s">
        <v>4</v>
      </c>
      <c r="C47" s="3" t="s">
        <v>184</v>
      </c>
      <c r="D47" s="73" t="s">
        <v>274</v>
      </c>
    </row>
    <row r="48" spans="1:4" ht="21" x14ac:dyDescent="0.35">
      <c r="A48" s="2" t="s">
        <v>185</v>
      </c>
      <c r="B48" s="88" t="s">
        <v>4</v>
      </c>
      <c r="C48" s="3" t="s">
        <v>185</v>
      </c>
      <c r="D48" s="73" t="s">
        <v>275</v>
      </c>
    </row>
    <row r="49" spans="1:4" ht="26" x14ac:dyDescent="0.35">
      <c r="A49" s="2" t="s">
        <v>186</v>
      </c>
      <c r="B49" s="88" t="s">
        <v>4</v>
      </c>
      <c r="C49" s="3" t="s">
        <v>186</v>
      </c>
      <c r="D49" s="73" t="s">
        <v>276</v>
      </c>
    </row>
    <row r="50" spans="1:4" ht="21" x14ac:dyDescent="0.35">
      <c r="A50" s="2" t="s">
        <v>201</v>
      </c>
      <c r="B50" s="88" t="s">
        <v>4</v>
      </c>
      <c r="C50" s="3" t="s">
        <v>201</v>
      </c>
      <c r="D50" s="73" t="s">
        <v>277</v>
      </c>
    </row>
    <row r="51" spans="1:4" ht="39" x14ac:dyDescent="0.35">
      <c r="A51" s="2" t="s">
        <v>202</v>
      </c>
      <c r="B51" s="88" t="s">
        <v>4</v>
      </c>
      <c r="C51" s="3" t="s">
        <v>202</v>
      </c>
      <c r="D51" s="73" t="s">
        <v>278</v>
      </c>
    </row>
    <row r="52" spans="1:4" ht="26" x14ac:dyDescent="0.35">
      <c r="A52" s="2" t="s">
        <v>203</v>
      </c>
      <c r="B52" s="88" t="s">
        <v>4</v>
      </c>
      <c r="C52" s="3" t="s">
        <v>203</v>
      </c>
      <c r="D52" s="73" t="s">
        <v>279</v>
      </c>
    </row>
    <row r="53" spans="1:4" ht="21" x14ac:dyDescent="0.35">
      <c r="A53" s="2" t="s">
        <v>204</v>
      </c>
      <c r="B53" s="88" t="s">
        <v>4</v>
      </c>
      <c r="C53" s="3" t="s">
        <v>204</v>
      </c>
      <c r="D53" s="73" t="s">
        <v>280</v>
      </c>
    </row>
    <row r="54" spans="1:4" ht="26" x14ac:dyDescent="0.35">
      <c r="A54" s="2" t="s">
        <v>205</v>
      </c>
      <c r="B54" s="88" t="s">
        <v>4</v>
      </c>
      <c r="C54" s="3" t="s">
        <v>205</v>
      </c>
      <c r="D54" s="73" t="s">
        <v>281</v>
      </c>
    </row>
    <row r="55" spans="1:4" ht="21" x14ac:dyDescent="0.35">
      <c r="A55" s="2" t="s">
        <v>206</v>
      </c>
      <c r="B55" s="88" t="s">
        <v>4</v>
      </c>
      <c r="C55" s="3" t="s">
        <v>206</v>
      </c>
      <c r="D55" s="73" t="s">
        <v>282</v>
      </c>
    </row>
    <row r="56" spans="1:4" ht="21" x14ac:dyDescent="0.35">
      <c r="A56" s="2" t="s">
        <v>207</v>
      </c>
      <c r="B56" s="88" t="s">
        <v>4</v>
      </c>
      <c r="C56" s="3" t="s">
        <v>207</v>
      </c>
      <c r="D56" s="73" t="s">
        <v>283</v>
      </c>
    </row>
    <row r="57" spans="1:4" ht="21" x14ac:dyDescent="0.35">
      <c r="A57" s="2" t="s">
        <v>208</v>
      </c>
      <c r="B57" s="88" t="s">
        <v>4</v>
      </c>
      <c r="C57" s="3" t="s">
        <v>208</v>
      </c>
      <c r="D57" s="73" t="s">
        <v>284</v>
      </c>
    </row>
    <row r="58" spans="1:4" ht="21" x14ac:dyDescent="0.35">
      <c r="A58" s="2" t="s">
        <v>209</v>
      </c>
      <c r="B58" s="88" t="s">
        <v>4</v>
      </c>
      <c r="C58" s="3" t="s">
        <v>209</v>
      </c>
      <c r="D58" s="73" t="s">
        <v>285</v>
      </c>
    </row>
    <row r="59" spans="1:4" ht="21" x14ac:dyDescent="0.35">
      <c r="A59" s="2" t="s">
        <v>210</v>
      </c>
      <c r="B59" s="88" t="s">
        <v>4</v>
      </c>
      <c r="C59" s="3" t="s">
        <v>210</v>
      </c>
      <c r="D59" s="73" t="s">
        <v>286</v>
      </c>
    </row>
    <row r="60" spans="1:4" ht="21" x14ac:dyDescent="0.35">
      <c r="A60" s="2" t="s">
        <v>1575</v>
      </c>
      <c r="B60" s="88" t="s">
        <v>4</v>
      </c>
      <c r="C60" s="3" t="s">
        <v>1575</v>
      </c>
      <c r="D60" s="73" t="s">
        <v>1569</v>
      </c>
    </row>
    <row r="61" spans="1:4" ht="21" x14ac:dyDescent="0.35">
      <c r="A61" s="2" t="s">
        <v>1576</v>
      </c>
      <c r="B61" s="88" t="s">
        <v>4</v>
      </c>
      <c r="C61" s="3" t="s">
        <v>1576</v>
      </c>
      <c r="D61" s="73" t="s">
        <v>1570</v>
      </c>
    </row>
    <row r="62" spans="1:4" ht="21" x14ac:dyDescent="0.35">
      <c r="A62" s="2" t="s">
        <v>1577</v>
      </c>
      <c r="B62" s="88" t="s">
        <v>4</v>
      </c>
      <c r="C62" s="3" t="s">
        <v>1577</v>
      </c>
      <c r="D62" s="73" t="s">
        <v>1571</v>
      </c>
    </row>
    <row r="63" spans="1:4" ht="21" x14ac:dyDescent="0.35">
      <c r="A63" s="2" t="s">
        <v>1578</v>
      </c>
      <c r="B63" s="88" t="s">
        <v>4</v>
      </c>
      <c r="C63" s="3" t="s">
        <v>1578</v>
      </c>
      <c r="D63" s="73" t="s">
        <v>1572</v>
      </c>
    </row>
    <row r="64" spans="1:4" ht="21" x14ac:dyDescent="0.35">
      <c r="A64" s="2" t="s">
        <v>1579</v>
      </c>
      <c r="B64" s="88" t="s">
        <v>4</v>
      </c>
      <c r="C64" s="3" t="s">
        <v>1579</v>
      </c>
      <c r="D64" s="73" t="s">
        <v>1573</v>
      </c>
    </row>
    <row r="65" spans="1:4" ht="21" x14ac:dyDescent="0.35">
      <c r="A65" s="2" t="s">
        <v>1580</v>
      </c>
      <c r="B65" s="88" t="s">
        <v>4</v>
      </c>
      <c r="C65" s="3" t="s">
        <v>1580</v>
      </c>
      <c r="D65" s="73" t="s">
        <v>1574</v>
      </c>
    </row>
  </sheetData>
  <sheetProtection algorithmName="SHA-512" hashValue="GppQPQkA7InqsAMXa/jRpHNkmREjeqRxolWINQ4gWj6Jndf/ELHcYCp65QI3NJxLZq5x5GYxF1+nCH811Px5Sw==" saltValue="Rnozgs75ka+oe4Y62It9Og==" spinCount="100000" sheet="1" objects="1" scenarios="1"/>
  <mergeCells count="2">
    <mergeCell ref="A1:D1"/>
    <mergeCell ref="B2:D2"/>
  </mergeCells>
  <phoneticPr fontId="2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66"/>
  <sheetViews>
    <sheetView workbookViewId="0">
      <selection activeCell="E64" sqref="E6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53.5" customHeight="1" x14ac:dyDescent="0.35">
      <c r="A3" s="48">
        <f>Summary!A9</f>
        <v>8</v>
      </c>
      <c r="B3" s="10">
        <f>Summary!B9</f>
        <v>411633221</v>
      </c>
      <c r="C3" s="10">
        <f>Summary!D9</f>
        <v>0</v>
      </c>
      <c r="D3" s="105" t="str">
        <f>Summary!C9</f>
        <v>VIDEO GASTROSCOPE SLIM 90K WORKING LENGTH 1050MM OUTER DIAMETER 8.0MM FIELD OF VIEW 140DEG</v>
      </c>
      <c r="E3" s="105"/>
      <c r="F3" s="51">
        <f>Summary!K9</f>
        <v>0</v>
      </c>
    </row>
    <row r="4" spans="1:6" ht="37.15" customHeight="1" x14ac:dyDescent="0.35">
      <c r="A4" s="47" t="s">
        <v>26</v>
      </c>
      <c r="B4" s="102" t="s">
        <v>40</v>
      </c>
      <c r="C4" s="102"/>
      <c r="D4" s="47" t="s">
        <v>41</v>
      </c>
      <c r="E4" s="47" t="s">
        <v>22</v>
      </c>
      <c r="F4" s="47" t="s">
        <v>42</v>
      </c>
    </row>
    <row r="5" spans="1:6" ht="27" customHeight="1" x14ac:dyDescent="0.35">
      <c r="A5" s="44">
        <f>Summary!M9</f>
        <v>0</v>
      </c>
      <c r="B5" s="115">
        <f>Summary!G9</f>
        <v>0</v>
      </c>
      <c r="C5" s="105"/>
      <c r="D5" s="44">
        <f>Summary!P9</f>
        <v>0</v>
      </c>
      <c r="E5" s="51">
        <f>Summary!I9</f>
        <v>0</v>
      </c>
      <c r="F5" s="51">
        <f>Summary!J9</f>
        <v>0</v>
      </c>
    </row>
    <row r="6" spans="1:6" ht="24.75" customHeight="1" x14ac:dyDescent="0.35">
      <c r="A6" s="47" t="s">
        <v>43</v>
      </c>
      <c r="B6" s="47" t="s">
        <v>44</v>
      </c>
      <c r="C6" s="102" t="s">
        <v>45</v>
      </c>
      <c r="D6" s="102"/>
      <c r="E6" s="106" t="s">
        <v>30</v>
      </c>
      <c r="F6" s="107"/>
    </row>
    <row r="7" spans="1:6" ht="27" customHeight="1" x14ac:dyDescent="0.35">
      <c r="A7" s="43">
        <f>Summary!L9</f>
        <v>0</v>
      </c>
      <c r="B7" s="49">
        <f>Summary!N9</f>
        <v>0</v>
      </c>
      <c r="C7" s="115">
        <f>Summary!O9</f>
        <v>0</v>
      </c>
      <c r="D7" s="105"/>
      <c r="E7" s="108">
        <f>Summary!Q9</f>
        <v>0</v>
      </c>
      <c r="F7" s="109"/>
    </row>
    <row r="8" spans="1:6" ht="33.65" customHeight="1" x14ac:dyDescent="0.35">
      <c r="A8" s="102" t="s">
        <v>138</v>
      </c>
      <c r="B8" s="102"/>
      <c r="C8" s="37">
        <f>Summary!S9</f>
        <v>0</v>
      </c>
      <c r="D8" s="102" t="s">
        <v>32</v>
      </c>
      <c r="E8" s="102"/>
      <c r="F8" s="50">
        <f>Summary!T9</f>
        <v>0</v>
      </c>
    </row>
    <row r="9" spans="1:6" ht="38.25" customHeight="1" x14ac:dyDescent="0.35">
      <c r="A9" s="110" t="s">
        <v>31</v>
      </c>
      <c r="B9" s="111"/>
      <c r="C9" s="112">
        <f>Summary!R9</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74">
        <v>1</v>
      </c>
      <c r="B12" s="39" t="s">
        <v>450</v>
      </c>
      <c r="C12" s="39" t="s">
        <v>288</v>
      </c>
      <c r="D12" s="39"/>
      <c r="E12" s="40"/>
      <c r="F12" s="40"/>
    </row>
    <row r="13" spans="1:6" x14ac:dyDescent="0.35">
      <c r="A13" s="75">
        <v>2</v>
      </c>
      <c r="B13" s="41" t="s">
        <v>465</v>
      </c>
      <c r="C13" s="41" t="s">
        <v>288</v>
      </c>
      <c r="D13" s="41"/>
      <c r="E13" s="42"/>
      <c r="F13" s="42"/>
    </row>
    <row r="14" spans="1:6" ht="48" x14ac:dyDescent="0.35">
      <c r="A14" s="74">
        <v>3</v>
      </c>
      <c r="B14" s="39" t="s">
        <v>466</v>
      </c>
      <c r="C14" s="39" t="s">
        <v>385</v>
      </c>
      <c r="D14" s="39"/>
      <c r="E14" s="40"/>
      <c r="F14" s="40"/>
    </row>
    <row r="15" spans="1:6" ht="24" x14ac:dyDescent="0.35">
      <c r="A15" s="75">
        <v>4</v>
      </c>
      <c r="B15" s="41" t="s">
        <v>467</v>
      </c>
      <c r="C15" s="41" t="s">
        <v>468</v>
      </c>
      <c r="D15" s="41"/>
      <c r="E15" s="42"/>
      <c r="F15" s="42"/>
    </row>
    <row r="16" spans="1:6" x14ac:dyDescent="0.35">
      <c r="A16" s="74">
        <v>5</v>
      </c>
      <c r="B16" s="39" t="s">
        <v>469</v>
      </c>
      <c r="C16" s="39" t="s">
        <v>385</v>
      </c>
      <c r="D16" s="39"/>
      <c r="E16" s="40"/>
      <c r="F16" s="40"/>
    </row>
    <row r="17" spans="1:6" ht="24" x14ac:dyDescent="0.35">
      <c r="A17" s="75">
        <v>6</v>
      </c>
      <c r="B17" s="41" t="s">
        <v>470</v>
      </c>
      <c r="C17" s="41" t="s">
        <v>288</v>
      </c>
      <c r="D17" s="41"/>
      <c r="E17" s="42"/>
      <c r="F17" s="42"/>
    </row>
    <row r="18" spans="1:6" x14ac:dyDescent="0.35">
      <c r="A18" s="74">
        <v>7</v>
      </c>
      <c r="B18" s="39" t="s">
        <v>471</v>
      </c>
      <c r="C18" s="39" t="s">
        <v>288</v>
      </c>
      <c r="D18" s="39"/>
      <c r="E18" s="40"/>
      <c r="F18" s="40"/>
    </row>
    <row r="19" spans="1:6" x14ac:dyDescent="0.35">
      <c r="A19" s="75">
        <v>8</v>
      </c>
      <c r="B19" s="41" t="s">
        <v>472</v>
      </c>
      <c r="C19" s="41" t="s">
        <v>473</v>
      </c>
      <c r="D19" s="41"/>
      <c r="E19" s="42"/>
      <c r="F19" s="42"/>
    </row>
    <row r="20" spans="1:6" ht="36" x14ac:dyDescent="0.35">
      <c r="A20" s="74">
        <v>9</v>
      </c>
      <c r="B20" s="39" t="s">
        <v>437</v>
      </c>
      <c r="C20" s="39" t="s">
        <v>288</v>
      </c>
      <c r="D20" s="39"/>
      <c r="E20" s="40"/>
      <c r="F20" s="40"/>
    </row>
    <row r="21" spans="1:6" ht="48" x14ac:dyDescent="0.35">
      <c r="A21" s="75">
        <v>10</v>
      </c>
      <c r="B21" s="41" t="s">
        <v>438</v>
      </c>
      <c r="C21" s="41" t="s">
        <v>288</v>
      </c>
      <c r="D21" s="41"/>
      <c r="E21" s="42"/>
      <c r="F21" s="42"/>
    </row>
    <row r="22" spans="1:6" ht="24" x14ac:dyDescent="0.35">
      <c r="A22" s="74">
        <v>11</v>
      </c>
      <c r="B22" s="39" t="s">
        <v>439</v>
      </c>
      <c r="C22" s="39" t="s">
        <v>288</v>
      </c>
      <c r="D22" s="39"/>
      <c r="E22" s="40"/>
      <c r="F22" s="40"/>
    </row>
    <row r="23" spans="1:6" x14ac:dyDescent="0.35">
      <c r="A23" s="75">
        <v>12</v>
      </c>
      <c r="B23" s="41" t="s">
        <v>474</v>
      </c>
      <c r="C23" s="41" t="s">
        <v>468</v>
      </c>
      <c r="D23" s="41"/>
      <c r="E23" s="42"/>
      <c r="F23" s="42"/>
    </row>
    <row r="24" spans="1:6" ht="24" x14ac:dyDescent="0.35">
      <c r="A24" s="74">
        <v>13</v>
      </c>
      <c r="B24" s="39" t="s">
        <v>475</v>
      </c>
      <c r="C24" s="39" t="s">
        <v>288</v>
      </c>
      <c r="D24" s="39"/>
      <c r="E24" s="40"/>
      <c r="F24" s="40"/>
    </row>
    <row r="25" spans="1:6" ht="48" x14ac:dyDescent="0.35">
      <c r="A25" s="75">
        <v>14</v>
      </c>
      <c r="B25" s="41" t="s">
        <v>476</v>
      </c>
      <c r="C25" s="41" t="s">
        <v>385</v>
      </c>
      <c r="D25" s="41"/>
      <c r="E25" s="42"/>
      <c r="F25" s="42"/>
    </row>
    <row r="26" spans="1:6" ht="36" x14ac:dyDescent="0.35">
      <c r="A26" s="74">
        <v>15</v>
      </c>
      <c r="B26" s="39" t="s">
        <v>477</v>
      </c>
      <c r="C26" s="39" t="s">
        <v>288</v>
      </c>
      <c r="D26" s="39"/>
      <c r="E26" s="40"/>
      <c r="F26" s="40"/>
    </row>
    <row r="27" spans="1:6" ht="48" x14ac:dyDescent="0.35">
      <c r="A27" s="75">
        <v>16</v>
      </c>
      <c r="B27" s="41" t="s">
        <v>478</v>
      </c>
      <c r="C27" s="41" t="s">
        <v>288</v>
      </c>
      <c r="D27" s="41"/>
      <c r="E27" s="42"/>
      <c r="F27" s="42"/>
    </row>
    <row r="28" spans="1:6" x14ac:dyDescent="0.35">
      <c r="A28" s="74">
        <v>17</v>
      </c>
      <c r="B28" s="39" t="s">
        <v>479</v>
      </c>
      <c r="C28" s="39" t="s">
        <v>288</v>
      </c>
      <c r="D28" s="39"/>
      <c r="E28" s="40"/>
      <c r="F28" s="40"/>
    </row>
    <row r="29" spans="1:6" ht="24" x14ac:dyDescent="0.35">
      <c r="A29" s="75">
        <v>18</v>
      </c>
      <c r="B29" s="41" t="s">
        <v>480</v>
      </c>
      <c r="C29" s="41" t="s">
        <v>288</v>
      </c>
      <c r="D29" s="41"/>
      <c r="E29" s="42"/>
      <c r="F29" s="42"/>
    </row>
    <row r="30" spans="1:6" ht="36" x14ac:dyDescent="0.35">
      <c r="A30" s="74">
        <v>19</v>
      </c>
      <c r="B30" s="39" t="s">
        <v>481</v>
      </c>
      <c r="C30" s="39" t="s">
        <v>288</v>
      </c>
      <c r="D30" s="39"/>
      <c r="E30" s="40"/>
      <c r="F30" s="40"/>
    </row>
    <row r="31" spans="1:6" ht="36" x14ac:dyDescent="0.35">
      <c r="A31" s="75">
        <v>20</v>
      </c>
      <c r="B31" s="41" t="s">
        <v>482</v>
      </c>
      <c r="C31" s="41" t="s">
        <v>288</v>
      </c>
      <c r="D31" s="41"/>
      <c r="E31" s="42"/>
      <c r="F31" s="42"/>
    </row>
    <row r="32" spans="1:6" ht="48" x14ac:dyDescent="0.35">
      <c r="A32" s="74">
        <v>21</v>
      </c>
      <c r="B32" s="39" t="s">
        <v>483</v>
      </c>
      <c r="C32" s="39" t="s">
        <v>288</v>
      </c>
      <c r="D32" s="39"/>
      <c r="E32" s="40"/>
      <c r="F32" s="40"/>
    </row>
    <row r="33" spans="1:6" ht="72" x14ac:dyDescent="0.35">
      <c r="A33" s="75">
        <v>22</v>
      </c>
      <c r="B33" s="41" t="s">
        <v>484</v>
      </c>
      <c r="C33" s="41" t="s">
        <v>288</v>
      </c>
      <c r="D33" s="41"/>
      <c r="E33" s="42"/>
      <c r="F33" s="42"/>
    </row>
    <row r="34" spans="1:6" x14ac:dyDescent="0.35">
      <c r="A34" s="74">
        <v>23</v>
      </c>
      <c r="B34" s="39" t="s">
        <v>312</v>
      </c>
      <c r="C34" s="39"/>
      <c r="D34" s="39"/>
      <c r="E34" s="40"/>
      <c r="F34" s="40"/>
    </row>
    <row r="35" spans="1:6" x14ac:dyDescent="0.35">
      <c r="A35" s="75">
        <v>24</v>
      </c>
      <c r="B35" s="41" t="s">
        <v>313</v>
      </c>
      <c r="C35" s="41"/>
      <c r="D35" s="41"/>
      <c r="E35" s="42"/>
      <c r="F35" s="42"/>
    </row>
    <row r="36" spans="1:6" x14ac:dyDescent="0.35">
      <c r="A36" s="74">
        <v>25</v>
      </c>
      <c r="B36" s="39" t="s">
        <v>315</v>
      </c>
      <c r="C36" s="39"/>
      <c r="D36" s="39"/>
      <c r="E36" s="40"/>
      <c r="F36" s="40"/>
    </row>
    <row r="37" spans="1:6" x14ac:dyDescent="0.35">
      <c r="A37" s="75">
        <v>26</v>
      </c>
      <c r="B37" s="41" t="s">
        <v>316</v>
      </c>
      <c r="C37" s="41"/>
      <c r="D37" s="41"/>
      <c r="E37" s="42"/>
      <c r="F37" s="42"/>
    </row>
    <row r="38" spans="1:6" x14ac:dyDescent="0.35">
      <c r="A38" s="74">
        <v>27</v>
      </c>
      <c r="B38" s="39" t="s">
        <v>318</v>
      </c>
      <c r="C38" s="39"/>
      <c r="D38" s="39"/>
      <c r="E38" s="40"/>
      <c r="F38" s="40"/>
    </row>
    <row r="39" spans="1:6" x14ac:dyDescent="0.35">
      <c r="A39" s="75">
        <v>28</v>
      </c>
      <c r="B39" s="41" t="s">
        <v>320</v>
      </c>
      <c r="C39" s="41"/>
      <c r="D39" s="41"/>
      <c r="E39" s="42"/>
      <c r="F39" s="42"/>
    </row>
    <row r="40" spans="1:6" x14ac:dyDescent="0.35">
      <c r="A40" s="74">
        <v>29</v>
      </c>
      <c r="B40" s="39" t="s">
        <v>322</v>
      </c>
      <c r="C40" s="39"/>
      <c r="D40" s="39"/>
      <c r="E40" s="40"/>
      <c r="F40" s="40"/>
    </row>
    <row r="41" spans="1:6" x14ac:dyDescent="0.35">
      <c r="A41" s="75">
        <v>30</v>
      </c>
      <c r="B41" s="41" t="s">
        <v>324</v>
      </c>
      <c r="C41" s="41"/>
      <c r="D41" s="41"/>
      <c r="E41" s="42"/>
      <c r="F41" s="42"/>
    </row>
    <row r="42" spans="1:6" x14ac:dyDescent="0.35">
      <c r="A42" s="74">
        <v>31</v>
      </c>
      <c r="B42" s="39" t="s">
        <v>326</v>
      </c>
      <c r="C42" s="39"/>
      <c r="D42" s="39"/>
      <c r="E42" s="40"/>
      <c r="F42" s="40"/>
    </row>
    <row r="43" spans="1:6" x14ac:dyDescent="0.35">
      <c r="A43" s="75">
        <v>32</v>
      </c>
      <c r="B43" s="41" t="s">
        <v>328</v>
      </c>
      <c r="C43" s="41"/>
      <c r="D43" s="41"/>
      <c r="E43" s="42"/>
      <c r="F43" s="42"/>
    </row>
    <row r="44" spans="1:6" x14ac:dyDescent="0.35">
      <c r="A44" s="74">
        <v>33</v>
      </c>
      <c r="B44" s="39" t="s">
        <v>313</v>
      </c>
      <c r="C44" s="39"/>
      <c r="D44" s="39"/>
      <c r="E44" s="40"/>
      <c r="F44" s="40"/>
    </row>
    <row r="45" spans="1:6" x14ac:dyDescent="0.35">
      <c r="A45" s="75">
        <v>34</v>
      </c>
      <c r="B45" s="41" t="s">
        <v>315</v>
      </c>
      <c r="C45" s="41"/>
      <c r="D45" s="41"/>
      <c r="E45" s="42"/>
      <c r="F45" s="42"/>
    </row>
    <row r="46" spans="1:6" x14ac:dyDescent="0.35">
      <c r="A46" s="74">
        <v>35</v>
      </c>
      <c r="B46" s="39" t="s">
        <v>316</v>
      </c>
      <c r="C46" s="39"/>
      <c r="D46" s="39"/>
      <c r="E46" s="40"/>
      <c r="F46" s="40"/>
    </row>
    <row r="47" spans="1:6" x14ac:dyDescent="0.35">
      <c r="A47" s="75">
        <v>36</v>
      </c>
      <c r="B47" s="41" t="s">
        <v>318</v>
      </c>
      <c r="C47" s="41"/>
      <c r="D47" s="41"/>
      <c r="E47" s="42"/>
      <c r="F47" s="42"/>
    </row>
    <row r="48" spans="1:6" x14ac:dyDescent="0.35">
      <c r="A48" s="74">
        <v>37</v>
      </c>
      <c r="B48" s="39" t="s">
        <v>320</v>
      </c>
      <c r="C48" s="39"/>
      <c r="D48" s="39"/>
      <c r="E48" s="40"/>
      <c r="F48" s="40"/>
    </row>
    <row r="49" spans="1:6" x14ac:dyDescent="0.35">
      <c r="A49" s="75">
        <v>38</v>
      </c>
      <c r="B49" s="41" t="s">
        <v>322</v>
      </c>
      <c r="C49" s="41"/>
      <c r="D49" s="41"/>
      <c r="E49" s="42"/>
      <c r="F49" s="42"/>
    </row>
    <row r="50" spans="1:6" x14ac:dyDescent="0.35">
      <c r="A50" s="74">
        <v>39</v>
      </c>
      <c r="B50" s="39" t="s">
        <v>324</v>
      </c>
      <c r="C50" s="39"/>
      <c r="D50" s="39"/>
      <c r="E50" s="40"/>
      <c r="F50" s="40"/>
    </row>
    <row r="51" spans="1:6" x14ac:dyDescent="0.35">
      <c r="A51" s="75">
        <v>40</v>
      </c>
      <c r="B51" s="41" t="s">
        <v>326</v>
      </c>
      <c r="C51" s="41"/>
      <c r="D51" s="41"/>
      <c r="E51" s="42"/>
      <c r="F51" s="42"/>
    </row>
    <row r="52" spans="1:6" x14ac:dyDescent="0.35">
      <c r="A52" s="74">
        <v>41</v>
      </c>
      <c r="B52" s="39" t="s">
        <v>221</v>
      </c>
      <c r="C52" s="39"/>
      <c r="D52" s="39"/>
      <c r="E52" s="40"/>
      <c r="F52" s="40"/>
    </row>
    <row r="53" spans="1:6" ht="24" x14ac:dyDescent="0.35">
      <c r="A53" s="75">
        <v>42</v>
      </c>
      <c r="B53" s="41" t="s">
        <v>329</v>
      </c>
      <c r="C53" s="41" t="s">
        <v>288</v>
      </c>
      <c r="D53" s="41"/>
      <c r="E53" s="42"/>
      <c r="F53" s="42"/>
    </row>
    <row r="54" spans="1:6" ht="24" x14ac:dyDescent="0.35">
      <c r="A54" s="74">
        <v>43</v>
      </c>
      <c r="B54" s="39" t="s">
        <v>330</v>
      </c>
      <c r="C54" s="39" t="s">
        <v>331</v>
      </c>
      <c r="D54" s="39"/>
      <c r="E54" s="40"/>
      <c r="F54" s="40"/>
    </row>
    <row r="55" spans="1:6" ht="120" x14ac:dyDescent="0.35">
      <c r="A55" s="75">
        <v>44</v>
      </c>
      <c r="B55" s="41" t="s">
        <v>440</v>
      </c>
      <c r="C55" s="41" t="s">
        <v>288</v>
      </c>
      <c r="D55" s="41"/>
      <c r="E55" s="42"/>
      <c r="F55" s="42"/>
    </row>
    <row r="56" spans="1:6" ht="84" x14ac:dyDescent="0.35">
      <c r="A56" s="74">
        <v>45</v>
      </c>
      <c r="B56" s="39" t="s">
        <v>441</v>
      </c>
      <c r="C56" s="39" t="s">
        <v>288</v>
      </c>
      <c r="D56" s="39"/>
      <c r="E56" s="40"/>
      <c r="F56" s="40"/>
    </row>
    <row r="57" spans="1:6" ht="84" x14ac:dyDescent="0.35">
      <c r="A57" s="75">
        <v>46</v>
      </c>
      <c r="B57" s="41" t="s">
        <v>453</v>
      </c>
      <c r="C57" s="41" t="s">
        <v>288</v>
      </c>
      <c r="D57" s="41"/>
      <c r="E57" s="42"/>
      <c r="F57" s="42"/>
    </row>
    <row r="58" spans="1:6" ht="168" x14ac:dyDescent="0.35">
      <c r="A58" s="74">
        <v>47</v>
      </c>
      <c r="B58" s="39" t="s">
        <v>454</v>
      </c>
      <c r="C58" s="39" t="s">
        <v>288</v>
      </c>
      <c r="D58" s="39"/>
      <c r="E58" s="40"/>
      <c r="F58" s="40"/>
    </row>
    <row r="59" spans="1:6" ht="84" x14ac:dyDescent="0.35">
      <c r="A59" s="75">
        <v>48</v>
      </c>
      <c r="B59" s="41" t="s">
        <v>455</v>
      </c>
      <c r="C59" s="41" t="s">
        <v>288</v>
      </c>
      <c r="D59" s="41"/>
      <c r="E59" s="42"/>
      <c r="F59" s="42"/>
    </row>
    <row r="60" spans="1:6" ht="132" x14ac:dyDescent="0.35">
      <c r="A60" s="74">
        <v>49</v>
      </c>
      <c r="B60" s="39" t="s">
        <v>456</v>
      </c>
      <c r="C60" s="39" t="s">
        <v>288</v>
      </c>
      <c r="D60" s="39"/>
      <c r="E60" s="40"/>
      <c r="F60" s="40"/>
    </row>
    <row r="61" spans="1:6" ht="60" x14ac:dyDescent="0.35">
      <c r="A61" s="75">
        <v>50</v>
      </c>
      <c r="B61" s="41" t="s">
        <v>446</v>
      </c>
      <c r="C61" s="41" t="s">
        <v>288</v>
      </c>
      <c r="D61" s="41"/>
      <c r="E61" s="42"/>
      <c r="F61" s="42"/>
    </row>
    <row r="62" spans="1:6" ht="60" x14ac:dyDescent="0.35">
      <c r="A62" s="74">
        <v>51</v>
      </c>
      <c r="B62" s="39" t="s">
        <v>457</v>
      </c>
      <c r="C62" s="39" t="s">
        <v>288</v>
      </c>
      <c r="D62" s="39"/>
      <c r="E62" s="40"/>
      <c r="F62" s="40"/>
    </row>
    <row r="63" spans="1:6" ht="60" x14ac:dyDescent="0.35">
      <c r="A63" s="75">
        <v>52</v>
      </c>
      <c r="B63" s="41" t="s">
        <v>448</v>
      </c>
      <c r="C63" s="41" t="s">
        <v>288</v>
      </c>
      <c r="D63" s="41"/>
      <c r="E63" s="42"/>
      <c r="F63" s="42"/>
    </row>
    <row r="64" spans="1:6" ht="156" x14ac:dyDescent="0.35">
      <c r="A64" s="74">
        <v>53</v>
      </c>
      <c r="B64" s="39" t="s">
        <v>458</v>
      </c>
      <c r="C64" s="39" t="s">
        <v>288</v>
      </c>
      <c r="D64" s="39"/>
      <c r="E64" s="40"/>
      <c r="F64" s="40"/>
    </row>
    <row r="66" spans="1:6" x14ac:dyDescent="0.35">
      <c r="A66" s="101" t="s">
        <v>130</v>
      </c>
      <c r="B66" s="101"/>
      <c r="C66" s="101"/>
      <c r="D66" s="101"/>
      <c r="E66" s="101" t="s">
        <v>131</v>
      </c>
      <c r="F66" s="101"/>
    </row>
  </sheetData>
  <sheetProtection algorithmName="SHA-512" hashValue="2pZE4tljCk5o5LO8ynp/uBIXdu+tGmUNPEjKiQQwfuy5sx36hc9IzOaTY3N61Xf1x9blV3OTY9xvwVtk8pNzrw==" saltValue="okOr2oHUdioSEicNdAXzVw==" spinCount="100000" sheet="1" objects="1" scenarios="1"/>
  <mergeCells count="16">
    <mergeCell ref="A66:D66"/>
    <mergeCell ref="E66:F66"/>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70"/>
  <sheetViews>
    <sheetView workbookViewId="0">
      <selection activeCell="J4" sqref="J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56.5" customHeight="1" x14ac:dyDescent="0.35">
      <c r="A3" s="48">
        <f>Summary!A10</f>
        <v>9</v>
      </c>
      <c r="B3" s="10">
        <f>Summary!B10</f>
        <v>411633222</v>
      </c>
      <c r="C3" s="10">
        <f>Summary!D10</f>
        <v>0</v>
      </c>
      <c r="D3" s="105" t="str">
        <f>Summary!C10</f>
        <v>VIDEO COLONOSCOPE SLIM HD+ WORKING LENGTH 1700MM OUTER DIAMETER 11.6MM FIELD OF VIEW 140DEG</v>
      </c>
      <c r="E3" s="105"/>
      <c r="F3" s="51">
        <f>Summary!K10</f>
        <v>0</v>
      </c>
    </row>
    <row r="4" spans="1:6" ht="37.15" customHeight="1" x14ac:dyDescent="0.35">
      <c r="A4" s="47" t="s">
        <v>26</v>
      </c>
      <c r="B4" s="102" t="s">
        <v>40</v>
      </c>
      <c r="C4" s="102"/>
      <c r="D4" s="47" t="s">
        <v>41</v>
      </c>
      <c r="E4" s="47" t="s">
        <v>22</v>
      </c>
      <c r="F4" s="47" t="s">
        <v>42</v>
      </c>
    </row>
    <row r="5" spans="1:6" ht="27" customHeight="1" x14ac:dyDescent="0.35">
      <c r="A5" s="44">
        <f>Summary!M10</f>
        <v>0</v>
      </c>
      <c r="B5" s="115">
        <f>Summary!G10</f>
        <v>0</v>
      </c>
      <c r="C5" s="105"/>
      <c r="D5" s="44">
        <f>Summary!P10</f>
        <v>0</v>
      </c>
      <c r="E5" s="51">
        <f>Summary!I10</f>
        <v>0</v>
      </c>
      <c r="F5" s="51">
        <f>Summary!J10</f>
        <v>0</v>
      </c>
    </row>
    <row r="6" spans="1:6" ht="24.75" customHeight="1" x14ac:dyDescent="0.35">
      <c r="A6" s="47" t="s">
        <v>43</v>
      </c>
      <c r="B6" s="47" t="s">
        <v>44</v>
      </c>
      <c r="C6" s="102" t="s">
        <v>45</v>
      </c>
      <c r="D6" s="102"/>
      <c r="E6" s="106" t="s">
        <v>30</v>
      </c>
      <c r="F6" s="107"/>
    </row>
    <row r="7" spans="1:6" ht="27" customHeight="1" x14ac:dyDescent="0.35">
      <c r="A7" s="43">
        <f>Summary!L10</f>
        <v>0</v>
      </c>
      <c r="B7" s="49">
        <f>Summary!N10</f>
        <v>0</v>
      </c>
      <c r="C7" s="115">
        <f>Summary!O10</f>
        <v>0</v>
      </c>
      <c r="D7" s="105"/>
      <c r="E7" s="108">
        <f>Summary!Q10</f>
        <v>0</v>
      </c>
      <c r="F7" s="109"/>
    </row>
    <row r="8" spans="1:6" ht="33.65" customHeight="1" x14ac:dyDescent="0.35">
      <c r="A8" s="102" t="s">
        <v>138</v>
      </c>
      <c r="B8" s="102"/>
      <c r="C8" s="37">
        <f>Summary!S10</f>
        <v>0</v>
      </c>
      <c r="D8" s="102" t="s">
        <v>32</v>
      </c>
      <c r="E8" s="102"/>
      <c r="F8" s="50">
        <f>Summary!T10</f>
        <v>0</v>
      </c>
    </row>
    <row r="9" spans="1:6" ht="38.25" customHeight="1" x14ac:dyDescent="0.35">
      <c r="A9" s="110" t="s">
        <v>31</v>
      </c>
      <c r="B9" s="111"/>
      <c r="C9" s="112">
        <f>Summary!R10</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ht="48" x14ac:dyDescent="0.35">
      <c r="A13" s="41" t="s">
        <v>55</v>
      </c>
      <c r="B13" s="41" t="s">
        <v>485</v>
      </c>
      <c r="C13" s="41" t="s">
        <v>288</v>
      </c>
      <c r="D13" s="41"/>
      <c r="E13" s="42"/>
      <c r="F13" s="42"/>
    </row>
    <row r="14" spans="1:6" ht="24" x14ac:dyDescent="0.35">
      <c r="A14" s="39" t="s">
        <v>56</v>
      </c>
      <c r="B14" s="39" t="s">
        <v>486</v>
      </c>
      <c r="C14" s="39" t="s">
        <v>288</v>
      </c>
      <c r="D14" s="39"/>
      <c r="E14" s="40"/>
      <c r="F14" s="40"/>
    </row>
    <row r="15" spans="1:6" ht="24" x14ac:dyDescent="0.35">
      <c r="A15" s="41" t="s">
        <v>57</v>
      </c>
      <c r="B15" s="41" t="s">
        <v>487</v>
      </c>
      <c r="C15" s="41" t="s">
        <v>288</v>
      </c>
      <c r="D15" s="41"/>
      <c r="E15" s="42"/>
      <c r="F15" s="42"/>
    </row>
    <row r="16" spans="1:6" ht="48" x14ac:dyDescent="0.35">
      <c r="A16" s="39" t="s">
        <v>58</v>
      </c>
      <c r="B16" s="39" t="s">
        <v>488</v>
      </c>
      <c r="C16" s="39" t="s">
        <v>288</v>
      </c>
      <c r="D16" s="39"/>
      <c r="E16" s="40"/>
      <c r="F16" s="40"/>
    </row>
    <row r="17" spans="1:6" x14ac:dyDescent="0.35">
      <c r="A17" s="41" t="s">
        <v>59</v>
      </c>
      <c r="B17" s="41" t="s">
        <v>465</v>
      </c>
      <c r="C17" s="41" t="s">
        <v>288</v>
      </c>
      <c r="D17" s="41"/>
      <c r="E17" s="42"/>
      <c r="F17" s="42"/>
    </row>
    <row r="18" spans="1:6" ht="48" x14ac:dyDescent="0.35">
      <c r="A18" s="39" t="s">
        <v>60</v>
      </c>
      <c r="B18" s="39" t="s">
        <v>466</v>
      </c>
      <c r="C18" s="39" t="s">
        <v>385</v>
      </c>
      <c r="D18" s="39"/>
      <c r="E18" s="40"/>
      <c r="F18" s="40"/>
    </row>
    <row r="19" spans="1:6" ht="24" x14ac:dyDescent="0.35">
      <c r="A19" s="41" t="s">
        <v>61</v>
      </c>
      <c r="B19" s="41" t="s">
        <v>489</v>
      </c>
      <c r="C19" s="41" t="s">
        <v>288</v>
      </c>
      <c r="D19" s="41"/>
      <c r="E19" s="42"/>
      <c r="F19" s="42"/>
    </row>
    <row r="20" spans="1:6" x14ac:dyDescent="0.35">
      <c r="A20" s="39" t="s">
        <v>62</v>
      </c>
      <c r="B20" s="39" t="s">
        <v>490</v>
      </c>
      <c r="C20" s="39" t="s">
        <v>385</v>
      </c>
      <c r="D20" s="39"/>
      <c r="E20" s="40"/>
      <c r="F20" s="40"/>
    </row>
    <row r="21" spans="1:6" ht="24" x14ac:dyDescent="0.35">
      <c r="A21" s="41" t="s">
        <v>63</v>
      </c>
      <c r="B21" s="41" t="s">
        <v>470</v>
      </c>
      <c r="C21" s="41" t="s">
        <v>288</v>
      </c>
      <c r="D21" s="41"/>
      <c r="E21" s="42"/>
      <c r="F21" s="42"/>
    </row>
    <row r="22" spans="1:6" x14ac:dyDescent="0.35">
      <c r="A22" s="39" t="s">
        <v>64</v>
      </c>
      <c r="B22" s="39" t="s">
        <v>471</v>
      </c>
      <c r="C22" s="39" t="s">
        <v>288</v>
      </c>
      <c r="D22" s="39"/>
      <c r="E22" s="40"/>
      <c r="F22" s="40"/>
    </row>
    <row r="23" spans="1:6" x14ac:dyDescent="0.35">
      <c r="A23" s="41" t="s">
        <v>65</v>
      </c>
      <c r="B23" s="41" t="s">
        <v>491</v>
      </c>
      <c r="C23" s="41" t="s">
        <v>492</v>
      </c>
      <c r="D23" s="41"/>
      <c r="E23" s="42"/>
      <c r="F23" s="42"/>
    </row>
    <row r="24" spans="1:6" ht="36" x14ac:dyDescent="0.35">
      <c r="A24" s="39" t="s">
        <v>66</v>
      </c>
      <c r="B24" s="39" t="s">
        <v>437</v>
      </c>
      <c r="C24" s="39" t="s">
        <v>288</v>
      </c>
      <c r="D24" s="39"/>
      <c r="E24" s="40"/>
      <c r="F24" s="40"/>
    </row>
    <row r="25" spans="1:6" ht="48" x14ac:dyDescent="0.35">
      <c r="A25" s="41" t="s">
        <v>67</v>
      </c>
      <c r="B25" s="41" t="s">
        <v>438</v>
      </c>
      <c r="C25" s="41" t="s">
        <v>288</v>
      </c>
      <c r="D25" s="41"/>
      <c r="E25" s="42"/>
      <c r="F25" s="42"/>
    </row>
    <row r="26" spans="1:6" ht="24" x14ac:dyDescent="0.35">
      <c r="A26" s="39" t="s">
        <v>68</v>
      </c>
      <c r="B26" s="39" t="s">
        <v>439</v>
      </c>
      <c r="C26" s="39" t="s">
        <v>288</v>
      </c>
      <c r="D26" s="39"/>
      <c r="E26" s="40"/>
      <c r="F26" s="40"/>
    </row>
    <row r="27" spans="1:6" x14ac:dyDescent="0.35">
      <c r="A27" s="41" t="s">
        <v>69</v>
      </c>
      <c r="B27" s="41" t="s">
        <v>474</v>
      </c>
      <c r="C27" s="41" t="s">
        <v>288</v>
      </c>
      <c r="D27" s="41"/>
      <c r="E27" s="42"/>
      <c r="F27" s="42"/>
    </row>
    <row r="28" spans="1:6" ht="24" x14ac:dyDescent="0.35">
      <c r="A28" s="39" t="s">
        <v>70</v>
      </c>
      <c r="B28" s="39" t="s">
        <v>475</v>
      </c>
      <c r="C28" s="39" t="s">
        <v>288</v>
      </c>
      <c r="D28" s="39"/>
      <c r="E28" s="40"/>
      <c r="F28" s="40"/>
    </row>
    <row r="29" spans="1:6" ht="48" x14ac:dyDescent="0.35">
      <c r="A29" s="41" t="s">
        <v>71</v>
      </c>
      <c r="B29" s="41" t="s">
        <v>476</v>
      </c>
      <c r="C29" s="41" t="s">
        <v>385</v>
      </c>
      <c r="D29" s="41"/>
      <c r="E29" s="42"/>
      <c r="F29" s="42"/>
    </row>
    <row r="30" spans="1:6" ht="36" x14ac:dyDescent="0.35">
      <c r="A30" s="39" t="s">
        <v>72</v>
      </c>
      <c r="B30" s="39" t="s">
        <v>477</v>
      </c>
      <c r="C30" s="39" t="s">
        <v>288</v>
      </c>
      <c r="D30" s="39"/>
      <c r="E30" s="40"/>
      <c r="F30" s="40"/>
    </row>
    <row r="31" spans="1:6" ht="48" x14ac:dyDescent="0.35">
      <c r="A31" s="41" t="s">
        <v>73</v>
      </c>
      <c r="B31" s="41" t="s">
        <v>478</v>
      </c>
      <c r="C31" s="41" t="s">
        <v>288</v>
      </c>
      <c r="D31" s="41"/>
      <c r="E31" s="42"/>
      <c r="F31" s="42"/>
    </row>
    <row r="32" spans="1:6" x14ac:dyDescent="0.35">
      <c r="A32" s="39" t="s">
        <v>74</v>
      </c>
      <c r="B32" s="39" t="s">
        <v>479</v>
      </c>
      <c r="C32" s="39" t="s">
        <v>288</v>
      </c>
      <c r="D32" s="39"/>
      <c r="E32" s="40"/>
      <c r="F32" s="40"/>
    </row>
    <row r="33" spans="1:6" ht="24" x14ac:dyDescent="0.35">
      <c r="A33" s="41" t="s">
        <v>75</v>
      </c>
      <c r="B33" s="41" t="s">
        <v>480</v>
      </c>
      <c r="C33" s="41" t="s">
        <v>288</v>
      </c>
      <c r="D33" s="41"/>
      <c r="E33" s="42"/>
      <c r="F33" s="42"/>
    </row>
    <row r="34" spans="1:6" ht="36" x14ac:dyDescent="0.35">
      <c r="A34" s="39" t="s">
        <v>76</v>
      </c>
      <c r="B34" s="39" t="s">
        <v>481</v>
      </c>
      <c r="C34" s="39" t="s">
        <v>288</v>
      </c>
      <c r="D34" s="39"/>
      <c r="E34" s="40"/>
      <c r="F34" s="40"/>
    </row>
    <row r="35" spans="1:6" ht="36" x14ac:dyDescent="0.35">
      <c r="A35" s="41" t="s">
        <v>77</v>
      </c>
      <c r="B35" s="41" t="s">
        <v>482</v>
      </c>
      <c r="C35" s="41" t="s">
        <v>288</v>
      </c>
      <c r="D35" s="41"/>
      <c r="E35" s="42"/>
      <c r="F35" s="42"/>
    </row>
    <row r="36" spans="1:6" ht="48" x14ac:dyDescent="0.35">
      <c r="A36" s="39" t="s">
        <v>78</v>
      </c>
      <c r="B36" s="39" t="s">
        <v>483</v>
      </c>
      <c r="C36" s="39" t="s">
        <v>288</v>
      </c>
      <c r="D36" s="39"/>
      <c r="E36" s="40"/>
      <c r="F36" s="40"/>
    </row>
    <row r="37" spans="1:6" ht="72" x14ac:dyDescent="0.35">
      <c r="A37" s="41" t="s">
        <v>79</v>
      </c>
      <c r="B37" s="41" t="s">
        <v>484</v>
      </c>
      <c r="C37" s="41" t="s">
        <v>288</v>
      </c>
      <c r="D37" s="41"/>
      <c r="E37" s="42"/>
      <c r="F37" s="42"/>
    </row>
    <row r="38" spans="1:6" x14ac:dyDescent="0.35">
      <c r="A38" s="39" t="s">
        <v>80</v>
      </c>
      <c r="B38" s="39" t="s">
        <v>312</v>
      </c>
      <c r="C38" s="39"/>
      <c r="D38" s="39"/>
      <c r="E38" s="40"/>
      <c r="F38" s="40"/>
    </row>
    <row r="39" spans="1:6" x14ac:dyDescent="0.35">
      <c r="A39" s="41" t="s">
        <v>81</v>
      </c>
      <c r="B39" s="41" t="s">
        <v>313</v>
      </c>
      <c r="C39" s="41"/>
      <c r="D39" s="41"/>
      <c r="E39" s="42"/>
      <c r="F39" s="42"/>
    </row>
    <row r="40" spans="1:6" x14ac:dyDescent="0.35">
      <c r="A40" s="39" t="s">
        <v>82</v>
      </c>
      <c r="B40" s="39" t="s">
        <v>315</v>
      </c>
      <c r="C40" s="39"/>
      <c r="D40" s="39"/>
      <c r="E40" s="40"/>
      <c r="F40" s="40"/>
    </row>
    <row r="41" spans="1:6" x14ac:dyDescent="0.35">
      <c r="A41" s="41" t="s">
        <v>83</v>
      </c>
      <c r="B41" s="41" t="s">
        <v>316</v>
      </c>
      <c r="C41" s="41"/>
      <c r="D41" s="41"/>
      <c r="E41" s="42"/>
      <c r="F41" s="42"/>
    </row>
    <row r="42" spans="1:6" x14ac:dyDescent="0.35">
      <c r="A42" s="39" t="s">
        <v>84</v>
      </c>
      <c r="B42" s="39" t="s">
        <v>318</v>
      </c>
      <c r="C42" s="39"/>
      <c r="D42" s="39"/>
      <c r="E42" s="40"/>
      <c r="F42" s="40"/>
    </row>
    <row r="43" spans="1:6" x14ac:dyDescent="0.35">
      <c r="A43" s="41" t="s">
        <v>85</v>
      </c>
      <c r="B43" s="41" t="s">
        <v>320</v>
      </c>
      <c r="C43" s="41"/>
      <c r="D43" s="41"/>
      <c r="E43" s="42"/>
      <c r="F43" s="42"/>
    </row>
    <row r="44" spans="1:6" x14ac:dyDescent="0.35">
      <c r="A44" s="39" t="s">
        <v>86</v>
      </c>
      <c r="B44" s="39" t="s">
        <v>322</v>
      </c>
      <c r="C44" s="39"/>
      <c r="D44" s="39"/>
      <c r="E44" s="40"/>
      <c r="F44" s="40"/>
    </row>
    <row r="45" spans="1:6" x14ac:dyDescent="0.35">
      <c r="A45" s="41" t="s">
        <v>87</v>
      </c>
      <c r="B45" s="41" t="s">
        <v>324</v>
      </c>
      <c r="C45" s="41"/>
      <c r="D45" s="41"/>
      <c r="E45" s="42"/>
      <c r="F45" s="42"/>
    </row>
    <row r="46" spans="1:6" x14ac:dyDescent="0.35">
      <c r="A46" s="39" t="s">
        <v>88</v>
      </c>
      <c r="B46" s="39" t="s">
        <v>326</v>
      </c>
      <c r="C46" s="39"/>
      <c r="D46" s="39"/>
      <c r="E46" s="40"/>
      <c r="F46" s="40"/>
    </row>
    <row r="47" spans="1:6" x14ac:dyDescent="0.35">
      <c r="A47" s="41" t="s">
        <v>89</v>
      </c>
      <c r="B47" s="41" t="s">
        <v>328</v>
      </c>
      <c r="C47" s="41"/>
      <c r="D47" s="41"/>
      <c r="E47" s="42"/>
      <c r="F47" s="42"/>
    </row>
    <row r="48" spans="1:6" x14ac:dyDescent="0.35">
      <c r="A48" s="39" t="s">
        <v>90</v>
      </c>
      <c r="B48" s="39" t="s">
        <v>313</v>
      </c>
      <c r="C48" s="39"/>
      <c r="D48" s="39"/>
      <c r="E48" s="40"/>
      <c r="F48" s="40"/>
    </row>
    <row r="49" spans="1:6" x14ac:dyDescent="0.35">
      <c r="A49" s="41" t="s">
        <v>91</v>
      </c>
      <c r="B49" s="41" t="s">
        <v>315</v>
      </c>
      <c r="C49" s="41"/>
      <c r="D49" s="41"/>
      <c r="E49" s="42"/>
      <c r="F49" s="42"/>
    </row>
    <row r="50" spans="1:6" x14ac:dyDescent="0.35">
      <c r="A50" s="39" t="s">
        <v>92</v>
      </c>
      <c r="B50" s="39" t="s">
        <v>316</v>
      </c>
      <c r="C50" s="39"/>
      <c r="D50" s="39"/>
      <c r="E50" s="40"/>
      <c r="F50" s="40"/>
    </row>
    <row r="51" spans="1:6" x14ac:dyDescent="0.35">
      <c r="A51" s="41" t="s">
        <v>93</v>
      </c>
      <c r="B51" s="41" t="s">
        <v>318</v>
      </c>
      <c r="C51" s="41"/>
      <c r="D51" s="41"/>
      <c r="E51" s="42"/>
      <c r="F51" s="42"/>
    </row>
    <row r="52" spans="1:6" x14ac:dyDescent="0.35">
      <c r="A52" s="39" t="s">
        <v>94</v>
      </c>
      <c r="B52" s="39" t="s">
        <v>320</v>
      </c>
      <c r="C52" s="39"/>
      <c r="D52" s="39"/>
      <c r="E52" s="40"/>
      <c r="F52" s="40"/>
    </row>
    <row r="53" spans="1:6" x14ac:dyDescent="0.35">
      <c r="A53" s="41" t="s">
        <v>95</v>
      </c>
      <c r="B53" s="41" t="s">
        <v>322</v>
      </c>
      <c r="C53" s="41"/>
      <c r="D53" s="41"/>
      <c r="E53" s="42"/>
      <c r="F53" s="42"/>
    </row>
    <row r="54" spans="1:6" x14ac:dyDescent="0.35">
      <c r="A54" s="39" t="s">
        <v>96</v>
      </c>
      <c r="B54" s="39" t="s">
        <v>324</v>
      </c>
      <c r="C54" s="39"/>
      <c r="D54" s="39"/>
      <c r="E54" s="40"/>
      <c r="F54" s="40"/>
    </row>
    <row r="55" spans="1:6" x14ac:dyDescent="0.35">
      <c r="A55" s="41" t="s">
        <v>97</v>
      </c>
      <c r="B55" s="41" t="s">
        <v>326</v>
      </c>
      <c r="C55" s="41"/>
      <c r="D55" s="41"/>
      <c r="E55" s="42"/>
      <c r="F55" s="42"/>
    </row>
    <row r="56" spans="1:6" x14ac:dyDescent="0.35">
      <c r="A56" s="39" t="s">
        <v>98</v>
      </c>
      <c r="B56" s="39" t="s">
        <v>221</v>
      </c>
      <c r="C56" s="39"/>
      <c r="D56" s="39"/>
      <c r="E56" s="40"/>
      <c r="F56" s="40"/>
    </row>
    <row r="57" spans="1:6" ht="24" x14ac:dyDescent="0.35">
      <c r="A57" s="41" t="s">
        <v>99</v>
      </c>
      <c r="B57" s="41" t="s">
        <v>329</v>
      </c>
      <c r="C57" s="41" t="s">
        <v>288</v>
      </c>
      <c r="D57" s="41"/>
      <c r="E57" s="42"/>
      <c r="F57" s="42"/>
    </row>
    <row r="58" spans="1:6" ht="24" x14ac:dyDescent="0.35">
      <c r="A58" s="39" t="s">
        <v>100</v>
      </c>
      <c r="B58" s="39" t="s">
        <v>330</v>
      </c>
      <c r="C58" s="39" t="s">
        <v>331</v>
      </c>
      <c r="D58" s="39"/>
      <c r="E58" s="40"/>
      <c r="F58" s="40"/>
    </row>
    <row r="59" spans="1:6" ht="120" x14ac:dyDescent="0.35">
      <c r="A59" s="41" t="s">
        <v>101</v>
      </c>
      <c r="B59" s="41" t="s">
        <v>440</v>
      </c>
      <c r="C59" s="41" t="s">
        <v>288</v>
      </c>
      <c r="D59" s="41"/>
      <c r="E59" s="42"/>
      <c r="F59" s="42"/>
    </row>
    <row r="60" spans="1:6" ht="84" x14ac:dyDescent="0.35">
      <c r="A60" s="39" t="s">
        <v>102</v>
      </c>
      <c r="B60" s="39" t="s">
        <v>441</v>
      </c>
      <c r="C60" s="39" t="s">
        <v>288</v>
      </c>
      <c r="D60" s="39"/>
      <c r="E60" s="40"/>
      <c r="F60" s="40"/>
    </row>
    <row r="61" spans="1:6" ht="84" x14ac:dyDescent="0.35">
      <c r="A61" s="41" t="s">
        <v>103</v>
      </c>
      <c r="B61" s="41" t="s">
        <v>453</v>
      </c>
      <c r="C61" s="41" t="s">
        <v>288</v>
      </c>
      <c r="D61" s="41"/>
      <c r="E61" s="42"/>
      <c r="F61" s="42"/>
    </row>
    <row r="62" spans="1:6" ht="168" x14ac:dyDescent="0.35">
      <c r="A62" s="39" t="s">
        <v>104</v>
      </c>
      <c r="B62" s="39" t="s">
        <v>454</v>
      </c>
      <c r="C62" s="39" t="s">
        <v>288</v>
      </c>
      <c r="D62" s="39"/>
      <c r="E62" s="40"/>
      <c r="F62" s="40"/>
    </row>
    <row r="63" spans="1:6" ht="84" x14ac:dyDescent="0.35">
      <c r="A63" s="41" t="s">
        <v>105</v>
      </c>
      <c r="B63" s="41" t="s">
        <v>455</v>
      </c>
      <c r="C63" s="41" t="s">
        <v>288</v>
      </c>
      <c r="D63" s="41"/>
      <c r="E63" s="42"/>
      <c r="F63" s="42"/>
    </row>
    <row r="64" spans="1:6" ht="132" x14ac:dyDescent="0.35">
      <c r="A64" s="39" t="s">
        <v>106</v>
      </c>
      <c r="B64" s="39" t="s">
        <v>456</v>
      </c>
      <c r="C64" s="39" t="s">
        <v>288</v>
      </c>
      <c r="D64" s="39"/>
      <c r="E64" s="40"/>
      <c r="F64" s="40"/>
    </row>
    <row r="65" spans="1:6" ht="60" x14ac:dyDescent="0.35">
      <c r="A65" s="41" t="s">
        <v>107</v>
      </c>
      <c r="B65" s="41" t="s">
        <v>446</v>
      </c>
      <c r="C65" s="41" t="s">
        <v>288</v>
      </c>
      <c r="D65" s="41"/>
      <c r="E65" s="42"/>
      <c r="F65" s="42"/>
    </row>
    <row r="66" spans="1:6" ht="60" x14ac:dyDescent="0.35">
      <c r="A66" s="39" t="s">
        <v>108</v>
      </c>
      <c r="B66" s="39" t="s">
        <v>457</v>
      </c>
      <c r="C66" s="39" t="s">
        <v>288</v>
      </c>
      <c r="D66" s="39"/>
      <c r="E66" s="40"/>
      <c r="F66" s="40"/>
    </row>
    <row r="67" spans="1:6" ht="39" customHeight="1" x14ac:dyDescent="0.35">
      <c r="A67" s="41" t="s">
        <v>109</v>
      </c>
      <c r="B67" s="41" t="s">
        <v>448</v>
      </c>
      <c r="C67" s="41" t="s">
        <v>288</v>
      </c>
      <c r="D67" s="41"/>
      <c r="E67" s="42"/>
      <c r="F67" s="42"/>
    </row>
    <row r="68" spans="1:6" ht="156" x14ac:dyDescent="0.35">
      <c r="A68" s="39" t="s">
        <v>110</v>
      </c>
      <c r="B68" s="39" t="s">
        <v>458</v>
      </c>
      <c r="C68" s="39" t="s">
        <v>288</v>
      </c>
      <c r="D68" s="39"/>
      <c r="E68" s="40"/>
      <c r="F68" s="40"/>
    </row>
    <row r="70" spans="1:6" x14ac:dyDescent="0.35">
      <c r="A70" s="101" t="s">
        <v>130</v>
      </c>
      <c r="B70" s="101"/>
      <c r="C70" s="101"/>
      <c r="D70" s="101"/>
      <c r="E70" s="101" t="s">
        <v>131</v>
      </c>
      <c r="F70" s="101"/>
    </row>
  </sheetData>
  <sheetProtection algorithmName="SHA-512" hashValue="Lecl4vJNYgBlcU/XhddxRpqKM1h07c0Wtxh+f8GKdfX/kV9FEqXss9pdLpH/SJuGpMtz92wmqkDWAA0hKUE7Lw==" saltValue="MUxThV142XG9UllhznFCkA==" spinCount="100000" sheet="1" objects="1" scenarios="1"/>
  <mergeCells count="16">
    <mergeCell ref="A70:D70"/>
    <mergeCell ref="E70:F70"/>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66"/>
  <sheetViews>
    <sheetView zoomScale="99" zoomScaleNormal="99" workbookViewId="0">
      <selection activeCell="G6" sqref="G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58.5" customHeight="1" x14ac:dyDescent="0.35">
      <c r="A3" s="48">
        <f>Summary!A11</f>
        <v>10</v>
      </c>
      <c r="B3" s="10">
        <f>Summary!B11</f>
        <v>411633223</v>
      </c>
      <c r="C3" s="10">
        <f>Summary!D11</f>
        <v>0</v>
      </c>
      <c r="D3" s="105" t="str">
        <f>Summary!C11</f>
        <v>VIDEO GASTROSCOPE DOUBLE CHANNEL WORKING LENGTH 1050MM OUTER DIAMETER 12.8MM FIELD OF VIEW 140DEG</v>
      </c>
      <c r="E3" s="105"/>
      <c r="F3" s="51">
        <f>Summary!K11</f>
        <v>0</v>
      </c>
    </row>
    <row r="4" spans="1:6" ht="37.15" customHeight="1" x14ac:dyDescent="0.35">
      <c r="A4" s="47" t="s">
        <v>26</v>
      </c>
      <c r="B4" s="102" t="s">
        <v>40</v>
      </c>
      <c r="C4" s="102"/>
      <c r="D4" s="47" t="s">
        <v>41</v>
      </c>
      <c r="E4" s="47" t="s">
        <v>22</v>
      </c>
      <c r="F4" s="47" t="s">
        <v>42</v>
      </c>
    </row>
    <row r="5" spans="1:6" ht="27" customHeight="1" x14ac:dyDescent="0.35">
      <c r="A5" s="44">
        <f>Summary!M11</f>
        <v>0</v>
      </c>
      <c r="B5" s="115">
        <f>Summary!G11</f>
        <v>0</v>
      </c>
      <c r="C5" s="105"/>
      <c r="D5" s="44">
        <f>Summary!P11</f>
        <v>0</v>
      </c>
      <c r="E5" s="51">
        <f>Summary!I11</f>
        <v>0</v>
      </c>
      <c r="F5" s="51">
        <f>Summary!J11</f>
        <v>0</v>
      </c>
    </row>
    <row r="6" spans="1:6" ht="24.75" customHeight="1" x14ac:dyDescent="0.35">
      <c r="A6" s="47" t="s">
        <v>43</v>
      </c>
      <c r="B6" s="47" t="s">
        <v>44</v>
      </c>
      <c r="C6" s="102" t="s">
        <v>45</v>
      </c>
      <c r="D6" s="102"/>
      <c r="E6" s="106" t="s">
        <v>30</v>
      </c>
      <c r="F6" s="107"/>
    </row>
    <row r="7" spans="1:6" ht="27" customHeight="1" x14ac:dyDescent="0.35">
      <c r="A7" s="43">
        <f>Summary!L11</f>
        <v>0</v>
      </c>
      <c r="B7" s="49">
        <f>Summary!N11</f>
        <v>0</v>
      </c>
      <c r="C7" s="115">
        <f>Summary!O11</f>
        <v>0</v>
      </c>
      <c r="D7" s="105"/>
      <c r="E7" s="108">
        <f>Summary!Q11</f>
        <v>0</v>
      </c>
      <c r="F7" s="109"/>
    </row>
    <row r="8" spans="1:6" ht="33.65" customHeight="1" x14ac:dyDescent="0.35">
      <c r="A8" s="102" t="s">
        <v>138</v>
      </c>
      <c r="B8" s="102"/>
      <c r="C8" s="37">
        <f>Summary!S11</f>
        <v>0</v>
      </c>
      <c r="D8" s="102" t="s">
        <v>32</v>
      </c>
      <c r="E8" s="102"/>
      <c r="F8" s="50">
        <f>Summary!T11</f>
        <v>0</v>
      </c>
    </row>
    <row r="9" spans="1:6" ht="38.25" customHeight="1" x14ac:dyDescent="0.35">
      <c r="A9" s="110" t="s">
        <v>31</v>
      </c>
      <c r="B9" s="111"/>
      <c r="C9" s="112">
        <f>Summary!R11</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x14ac:dyDescent="0.35">
      <c r="A13" s="41" t="s">
        <v>55</v>
      </c>
      <c r="B13" s="41" t="s">
        <v>465</v>
      </c>
      <c r="C13" s="41" t="s">
        <v>288</v>
      </c>
      <c r="D13" s="41"/>
      <c r="E13" s="42"/>
      <c r="F13" s="42"/>
    </row>
    <row r="14" spans="1:6" ht="48" x14ac:dyDescent="0.35">
      <c r="A14" s="39" t="s">
        <v>56</v>
      </c>
      <c r="B14" s="39" t="s">
        <v>466</v>
      </c>
      <c r="C14" s="39" t="s">
        <v>385</v>
      </c>
      <c r="D14" s="39"/>
      <c r="E14" s="40"/>
      <c r="F14" s="40"/>
    </row>
    <row r="15" spans="1:6" ht="24" x14ac:dyDescent="0.35">
      <c r="A15" s="41" t="s">
        <v>57</v>
      </c>
      <c r="B15" s="41" t="s">
        <v>467</v>
      </c>
      <c r="C15" s="41" t="s">
        <v>468</v>
      </c>
      <c r="D15" s="41"/>
      <c r="E15" s="42"/>
      <c r="F15" s="42"/>
    </row>
    <row r="16" spans="1:6" x14ac:dyDescent="0.35">
      <c r="A16" s="39" t="s">
        <v>58</v>
      </c>
      <c r="B16" s="39" t="s">
        <v>493</v>
      </c>
      <c r="C16" s="39" t="s">
        <v>385</v>
      </c>
      <c r="D16" s="39"/>
      <c r="E16" s="40"/>
      <c r="F16" s="40"/>
    </row>
    <row r="17" spans="1:6" ht="24" x14ac:dyDescent="0.35">
      <c r="A17" s="41" t="s">
        <v>59</v>
      </c>
      <c r="B17" s="41" t="s">
        <v>470</v>
      </c>
      <c r="C17" s="41" t="s">
        <v>288</v>
      </c>
      <c r="D17" s="41"/>
      <c r="E17" s="42"/>
      <c r="F17" s="42"/>
    </row>
    <row r="18" spans="1:6" x14ac:dyDescent="0.35">
      <c r="A18" s="39" t="s">
        <v>60</v>
      </c>
      <c r="B18" s="39" t="s">
        <v>471</v>
      </c>
      <c r="C18" s="39" t="s">
        <v>288</v>
      </c>
      <c r="D18" s="39"/>
      <c r="E18" s="40"/>
      <c r="F18" s="40"/>
    </row>
    <row r="19" spans="1:6" x14ac:dyDescent="0.35">
      <c r="A19" s="41" t="s">
        <v>61</v>
      </c>
      <c r="B19" s="41" t="s">
        <v>494</v>
      </c>
      <c r="C19" s="41" t="s">
        <v>473</v>
      </c>
      <c r="D19" s="41"/>
      <c r="E19" s="42"/>
      <c r="F19" s="42"/>
    </row>
    <row r="20" spans="1:6" ht="36" x14ac:dyDescent="0.35">
      <c r="A20" s="39" t="s">
        <v>62</v>
      </c>
      <c r="B20" s="39" t="s">
        <v>437</v>
      </c>
      <c r="C20" s="39" t="s">
        <v>288</v>
      </c>
      <c r="D20" s="39"/>
      <c r="E20" s="40"/>
      <c r="F20" s="40"/>
    </row>
    <row r="21" spans="1:6" ht="48" x14ac:dyDescent="0.35">
      <c r="A21" s="41" t="s">
        <v>63</v>
      </c>
      <c r="B21" s="41" t="s">
        <v>438</v>
      </c>
      <c r="C21" s="41" t="s">
        <v>288</v>
      </c>
      <c r="D21" s="41"/>
      <c r="E21" s="42"/>
      <c r="F21" s="42"/>
    </row>
    <row r="22" spans="1:6" ht="24" x14ac:dyDescent="0.35">
      <c r="A22" s="39" t="s">
        <v>64</v>
      </c>
      <c r="B22" s="39" t="s">
        <v>439</v>
      </c>
      <c r="C22" s="39" t="s">
        <v>288</v>
      </c>
      <c r="D22" s="39"/>
      <c r="E22" s="40"/>
      <c r="F22" s="40"/>
    </row>
    <row r="23" spans="1:6" x14ac:dyDescent="0.35">
      <c r="A23" s="41" t="s">
        <v>65</v>
      </c>
      <c r="B23" s="41" t="s">
        <v>474</v>
      </c>
      <c r="C23" s="41" t="s">
        <v>468</v>
      </c>
      <c r="D23" s="41"/>
      <c r="E23" s="42"/>
      <c r="F23" s="42"/>
    </row>
    <row r="24" spans="1:6" ht="24" x14ac:dyDescent="0.35">
      <c r="A24" s="39" t="s">
        <v>66</v>
      </c>
      <c r="B24" s="39" t="s">
        <v>475</v>
      </c>
      <c r="C24" s="39" t="s">
        <v>288</v>
      </c>
      <c r="D24" s="39"/>
      <c r="E24" s="40"/>
      <c r="F24" s="40"/>
    </row>
    <row r="25" spans="1:6" ht="48" x14ac:dyDescent="0.35">
      <c r="A25" s="41" t="s">
        <v>67</v>
      </c>
      <c r="B25" s="41" t="s">
        <v>476</v>
      </c>
      <c r="C25" s="41" t="s">
        <v>385</v>
      </c>
      <c r="D25" s="41"/>
      <c r="E25" s="42"/>
      <c r="F25" s="42"/>
    </row>
    <row r="26" spans="1:6" ht="36" x14ac:dyDescent="0.35">
      <c r="A26" s="39" t="s">
        <v>68</v>
      </c>
      <c r="B26" s="39" t="s">
        <v>477</v>
      </c>
      <c r="C26" s="39" t="s">
        <v>288</v>
      </c>
      <c r="D26" s="39"/>
      <c r="E26" s="40"/>
      <c r="F26" s="40"/>
    </row>
    <row r="27" spans="1:6" ht="48" x14ac:dyDescent="0.35">
      <c r="A27" s="41" t="s">
        <v>69</v>
      </c>
      <c r="B27" s="41" t="s">
        <v>478</v>
      </c>
      <c r="C27" s="41" t="s">
        <v>288</v>
      </c>
      <c r="D27" s="41"/>
      <c r="E27" s="42"/>
      <c r="F27" s="42"/>
    </row>
    <row r="28" spans="1:6" x14ac:dyDescent="0.35">
      <c r="A28" s="39" t="s">
        <v>70</v>
      </c>
      <c r="B28" s="39" t="s">
        <v>479</v>
      </c>
      <c r="C28" s="39" t="s">
        <v>288</v>
      </c>
      <c r="D28" s="39"/>
      <c r="E28" s="40"/>
      <c r="F28" s="40"/>
    </row>
    <row r="29" spans="1:6" ht="24" x14ac:dyDescent="0.35">
      <c r="A29" s="41" t="s">
        <v>71</v>
      </c>
      <c r="B29" s="41" t="s">
        <v>480</v>
      </c>
      <c r="C29" s="41" t="s">
        <v>288</v>
      </c>
      <c r="D29" s="41"/>
      <c r="E29" s="42"/>
      <c r="F29" s="42"/>
    </row>
    <row r="30" spans="1:6" ht="36" x14ac:dyDescent="0.35">
      <c r="A30" s="39" t="s">
        <v>72</v>
      </c>
      <c r="B30" s="39" t="s">
        <v>481</v>
      </c>
      <c r="C30" s="39" t="s">
        <v>288</v>
      </c>
      <c r="D30" s="39"/>
      <c r="E30" s="40"/>
      <c r="F30" s="40"/>
    </row>
    <row r="31" spans="1:6" ht="36" x14ac:dyDescent="0.35">
      <c r="A31" s="41" t="s">
        <v>73</v>
      </c>
      <c r="B31" s="41" t="s">
        <v>482</v>
      </c>
      <c r="C31" s="41" t="s">
        <v>288</v>
      </c>
      <c r="D31" s="41"/>
      <c r="E31" s="42"/>
      <c r="F31" s="42"/>
    </row>
    <row r="32" spans="1:6" ht="48" x14ac:dyDescent="0.35">
      <c r="A32" s="39" t="s">
        <v>74</v>
      </c>
      <c r="B32" s="39" t="s">
        <v>483</v>
      </c>
      <c r="C32" s="39" t="s">
        <v>288</v>
      </c>
      <c r="D32" s="39"/>
      <c r="E32" s="40"/>
      <c r="F32" s="40"/>
    </row>
    <row r="33" spans="1:6" ht="72" x14ac:dyDescent="0.35">
      <c r="A33" s="41" t="s">
        <v>75</v>
      </c>
      <c r="B33" s="41" t="s">
        <v>484</v>
      </c>
      <c r="C33" s="41" t="s">
        <v>288</v>
      </c>
      <c r="D33" s="41"/>
      <c r="E33" s="42"/>
      <c r="F33" s="42"/>
    </row>
    <row r="34" spans="1:6" x14ac:dyDescent="0.35">
      <c r="A34" s="39" t="s">
        <v>76</v>
      </c>
      <c r="B34" s="39" t="s">
        <v>312</v>
      </c>
      <c r="C34" s="39"/>
      <c r="D34" s="39"/>
      <c r="E34" s="40"/>
      <c r="F34" s="40"/>
    </row>
    <row r="35" spans="1:6" x14ac:dyDescent="0.35">
      <c r="A35" s="41" t="s">
        <v>77</v>
      </c>
      <c r="B35" s="41" t="s">
        <v>313</v>
      </c>
      <c r="C35" s="41"/>
      <c r="D35" s="41"/>
      <c r="E35" s="42"/>
      <c r="F35" s="42"/>
    </row>
    <row r="36" spans="1:6" x14ac:dyDescent="0.35">
      <c r="A36" s="39" t="s">
        <v>78</v>
      </c>
      <c r="B36" s="39" t="s">
        <v>315</v>
      </c>
      <c r="C36" s="39"/>
      <c r="D36" s="39"/>
      <c r="E36" s="40"/>
      <c r="F36" s="40"/>
    </row>
    <row r="37" spans="1:6" x14ac:dyDescent="0.35">
      <c r="A37" s="41" t="s">
        <v>79</v>
      </c>
      <c r="B37" s="41" t="s">
        <v>316</v>
      </c>
      <c r="C37" s="41"/>
      <c r="D37" s="41"/>
      <c r="E37" s="42"/>
      <c r="F37" s="42"/>
    </row>
    <row r="38" spans="1:6" x14ac:dyDescent="0.35">
      <c r="A38" s="39" t="s">
        <v>80</v>
      </c>
      <c r="B38" s="39" t="s">
        <v>318</v>
      </c>
      <c r="C38" s="39"/>
      <c r="D38" s="39"/>
      <c r="E38" s="40"/>
      <c r="F38" s="40"/>
    </row>
    <row r="39" spans="1:6" x14ac:dyDescent="0.35">
      <c r="A39" s="41" t="s">
        <v>81</v>
      </c>
      <c r="B39" s="41" t="s">
        <v>320</v>
      </c>
      <c r="C39" s="41"/>
      <c r="D39" s="41"/>
      <c r="E39" s="42"/>
      <c r="F39" s="42"/>
    </row>
    <row r="40" spans="1:6" x14ac:dyDescent="0.35">
      <c r="A40" s="39" t="s">
        <v>82</v>
      </c>
      <c r="B40" s="39" t="s">
        <v>322</v>
      </c>
      <c r="C40" s="39"/>
      <c r="D40" s="39"/>
      <c r="E40" s="40"/>
      <c r="F40" s="40"/>
    </row>
    <row r="41" spans="1:6" x14ac:dyDescent="0.35">
      <c r="A41" s="41" t="s">
        <v>83</v>
      </c>
      <c r="B41" s="41" t="s">
        <v>324</v>
      </c>
      <c r="C41" s="41"/>
      <c r="D41" s="41"/>
      <c r="E41" s="42"/>
      <c r="F41" s="42"/>
    </row>
    <row r="42" spans="1:6" x14ac:dyDescent="0.35">
      <c r="A42" s="39" t="s">
        <v>84</v>
      </c>
      <c r="B42" s="39" t="s">
        <v>326</v>
      </c>
      <c r="C42" s="39"/>
      <c r="D42" s="39"/>
      <c r="E42" s="40"/>
      <c r="F42" s="40"/>
    </row>
    <row r="43" spans="1:6" x14ac:dyDescent="0.35">
      <c r="A43" s="41" t="s">
        <v>85</v>
      </c>
      <c r="B43" s="41" t="s">
        <v>328</v>
      </c>
      <c r="C43" s="41"/>
      <c r="D43" s="41"/>
      <c r="E43" s="42"/>
      <c r="F43" s="42"/>
    </row>
    <row r="44" spans="1:6" x14ac:dyDescent="0.35">
      <c r="A44" s="39" t="s">
        <v>86</v>
      </c>
      <c r="B44" s="39" t="s">
        <v>313</v>
      </c>
      <c r="C44" s="39"/>
      <c r="D44" s="39"/>
      <c r="E44" s="40"/>
      <c r="F44" s="40"/>
    </row>
    <row r="45" spans="1:6" x14ac:dyDescent="0.35">
      <c r="A45" s="41" t="s">
        <v>87</v>
      </c>
      <c r="B45" s="41" t="s">
        <v>315</v>
      </c>
      <c r="C45" s="41"/>
      <c r="D45" s="41"/>
      <c r="E45" s="42"/>
      <c r="F45" s="42"/>
    </row>
    <row r="46" spans="1:6" x14ac:dyDescent="0.35">
      <c r="A46" s="39" t="s">
        <v>88</v>
      </c>
      <c r="B46" s="39" t="s">
        <v>316</v>
      </c>
      <c r="C46" s="39"/>
      <c r="D46" s="39"/>
      <c r="E46" s="40"/>
      <c r="F46" s="40"/>
    </row>
    <row r="47" spans="1:6" x14ac:dyDescent="0.35">
      <c r="A47" s="41" t="s">
        <v>89</v>
      </c>
      <c r="B47" s="41" t="s">
        <v>318</v>
      </c>
      <c r="C47" s="41"/>
      <c r="D47" s="41"/>
      <c r="E47" s="42"/>
      <c r="F47" s="42"/>
    </row>
    <row r="48" spans="1:6" x14ac:dyDescent="0.35">
      <c r="A48" s="39" t="s">
        <v>90</v>
      </c>
      <c r="B48" s="39" t="s">
        <v>320</v>
      </c>
      <c r="C48" s="39"/>
      <c r="D48" s="39"/>
      <c r="E48" s="40"/>
      <c r="F48" s="40"/>
    </row>
    <row r="49" spans="1:6" x14ac:dyDescent="0.35">
      <c r="A49" s="41" t="s">
        <v>91</v>
      </c>
      <c r="B49" s="41" t="s">
        <v>322</v>
      </c>
      <c r="C49" s="41"/>
      <c r="D49" s="41"/>
      <c r="E49" s="42"/>
      <c r="F49" s="42"/>
    </row>
    <row r="50" spans="1:6" x14ac:dyDescent="0.35">
      <c r="A50" s="39" t="s">
        <v>92</v>
      </c>
      <c r="B50" s="39" t="s">
        <v>324</v>
      </c>
      <c r="C50" s="39"/>
      <c r="D50" s="39"/>
      <c r="E50" s="40"/>
      <c r="F50" s="40"/>
    </row>
    <row r="51" spans="1:6" x14ac:dyDescent="0.35">
      <c r="A51" s="41" t="s">
        <v>93</v>
      </c>
      <c r="B51" s="41" t="s">
        <v>326</v>
      </c>
      <c r="C51" s="41"/>
      <c r="D51" s="41"/>
      <c r="E51" s="42"/>
      <c r="F51" s="42"/>
    </row>
    <row r="52" spans="1:6" x14ac:dyDescent="0.35">
      <c r="A52" s="39" t="s">
        <v>94</v>
      </c>
      <c r="B52" s="39" t="s">
        <v>221</v>
      </c>
      <c r="C52" s="39"/>
      <c r="D52" s="39"/>
      <c r="E52" s="40"/>
      <c r="F52" s="40"/>
    </row>
    <row r="53" spans="1:6" ht="24" x14ac:dyDescent="0.35">
      <c r="A53" s="41" t="s">
        <v>95</v>
      </c>
      <c r="B53" s="41" t="s">
        <v>329</v>
      </c>
      <c r="C53" s="41" t="s">
        <v>288</v>
      </c>
      <c r="D53" s="41"/>
      <c r="E53" s="42"/>
      <c r="F53" s="42"/>
    </row>
    <row r="54" spans="1:6" ht="24" x14ac:dyDescent="0.35">
      <c r="A54" s="39" t="s">
        <v>96</v>
      </c>
      <c r="B54" s="39" t="s">
        <v>330</v>
      </c>
      <c r="C54" s="39" t="s">
        <v>331</v>
      </c>
      <c r="D54" s="39"/>
      <c r="E54" s="40"/>
      <c r="F54" s="40"/>
    </row>
    <row r="55" spans="1:6" ht="120" x14ac:dyDescent="0.35">
      <c r="A55" s="41" t="s">
        <v>97</v>
      </c>
      <c r="B55" s="41" t="s">
        <v>440</v>
      </c>
      <c r="C55" s="41" t="s">
        <v>288</v>
      </c>
      <c r="D55" s="41"/>
      <c r="E55" s="42"/>
      <c r="F55" s="42"/>
    </row>
    <row r="56" spans="1:6" ht="84" x14ac:dyDescent="0.35">
      <c r="A56" s="39" t="s">
        <v>98</v>
      </c>
      <c r="B56" s="39" t="s">
        <v>441</v>
      </c>
      <c r="C56" s="39" t="s">
        <v>288</v>
      </c>
      <c r="D56" s="39"/>
      <c r="E56" s="40"/>
      <c r="F56" s="40"/>
    </row>
    <row r="57" spans="1:6" ht="84" x14ac:dyDescent="0.35">
      <c r="A57" s="41" t="s">
        <v>99</v>
      </c>
      <c r="B57" s="41" t="s">
        <v>453</v>
      </c>
      <c r="C57" s="41" t="s">
        <v>288</v>
      </c>
      <c r="D57" s="41"/>
      <c r="E57" s="42"/>
      <c r="F57" s="42"/>
    </row>
    <row r="58" spans="1:6" ht="168" x14ac:dyDescent="0.35">
      <c r="A58" s="39" t="s">
        <v>100</v>
      </c>
      <c r="B58" s="39" t="s">
        <v>454</v>
      </c>
      <c r="C58" s="39" t="s">
        <v>288</v>
      </c>
      <c r="D58" s="39"/>
      <c r="E58" s="40"/>
      <c r="F58" s="40"/>
    </row>
    <row r="59" spans="1:6" ht="84" x14ac:dyDescent="0.35">
      <c r="A59" s="41" t="s">
        <v>101</v>
      </c>
      <c r="B59" s="41" t="s">
        <v>455</v>
      </c>
      <c r="C59" s="41" t="s">
        <v>288</v>
      </c>
      <c r="D59" s="41"/>
      <c r="E59" s="42"/>
      <c r="F59" s="42"/>
    </row>
    <row r="60" spans="1:6" ht="132" x14ac:dyDescent="0.35">
      <c r="A60" s="39" t="s">
        <v>102</v>
      </c>
      <c r="B60" s="39" t="s">
        <v>456</v>
      </c>
      <c r="C60" s="39" t="s">
        <v>288</v>
      </c>
      <c r="D60" s="39"/>
      <c r="E60" s="40"/>
      <c r="F60" s="40"/>
    </row>
    <row r="61" spans="1:6" ht="60" x14ac:dyDescent="0.35">
      <c r="A61" s="41" t="s">
        <v>103</v>
      </c>
      <c r="B61" s="41" t="s">
        <v>446</v>
      </c>
      <c r="C61" s="41" t="s">
        <v>288</v>
      </c>
      <c r="D61" s="41"/>
      <c r="E61" s="42"/>
      <c r="F61" s="42"/>
    </row>
    <row r="62" spans="1:6" ht="60" x14ac:dyDescent="0.35">
      <c r="A62" s="39" t="s">
        <v>104</v>
      </c>
      <c r="B62" s="39" t="s">
        <v>457</v>
      </c>
      <c r="C62" s="39" t="s">
        <v>288</v>
      </c>
      <c r="D62" s="39"/>
      <c r="E62" s="40"/>
      <c r="F62" s="40"/>
    </row>
    <row r="63" spans="1:6" ht="60" x14ac:dyDescent="0.35">
      <c r="A63" s="41" t="s">
        <v>105</v>
      </c>
      <c r="B63" s="41" t="s">
        <v>448</v>
      </c>
      <c r="C63" s="41" t="s">
        <v>288</v>
      </c>
      <c r="D63" s="41"/>
      <c r="E63" s="42"/>
      <c r="F63" s="42"/>
    </row>
    <row r="64" spans="1:6" ht="156" x14ac:dyDescent="0.35">
      <c r="A64" s="39" t="s">
        <v>106</v>
      </c>
      <c r="B64" s="39" t="s">
        <v>458</v>
      </c>
      <c r="C64" s="39" t="s">
        <v>288</v>
      </c>
      <c r="D64" s="39"/>
      <c r="E64" s="40"/>
      <c r="F64" s="40"/>
    </row>
    <row r="66" spans="1:6" x14ac:dyDescent="0.35">
      <c r="A66" s="101" t="s">
        <v>130</v>
      </c>
      <c r="B66" s="101"/>
      <c r="C66" s="101"/>
      <c r="D66" s="101"/>
      <c r="E66" s="101" t="s">
        <v>131</v>
      </c>
      <c r="F66" s="101"/>
    </row>
  </sheetData>
  <sheetProtection algorithmName="SHA-512" hashValue="UzB7LTuEoMWeN0l8YQxLz4mJZYyC8uffgZO53DNig61aK5MVkLbeHLUL6RlPGsVnUCdbkoM6gQytRcLT2RUu/w==" saltValue="n0Jslj7qSOeeAnNQBFO8Sg==" spinCount="100000" sheet="1" objects="1" scenarios="1"/>
  <mergeCells count="16">
    <mergeCell ref="A66:D66"/>
    <mergeCell ref="E66:F66"/>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F70"/>
  <sheetViews>
    <sheetView zoomScaleNormal="100" workbookViewId="0">
      <selection activeCell="L3" sqref="L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54" customHeight="1" x14ac:dyDescent="0.35">
      <c r="A3" s="48">
        <f>Summary!A12</f>
        <v>11</v>
      </c>
      <c r="B3" s="10">
        <f>Summary!B12</f>
        <v>411633224</v>
      </c>
      <c r="C3" s="10">
        <f>Summary!D12</f>
        <v>0</v>
      </c>
      <c r="D3" s="105" t="str">
        <f>Summary!C12</f>
        <v>VIDEO COLONOSCOPE DOUBLE CHANNEL WORKING LENGTH 1700MM OUTER DIAMETER 13.2MM FIELD OF VIEW 140DEG</v>
      </c>
      <c r="E3" s="105"/>
      <c r="F3" s="51">
        <f>Summary!K12</f>
        <v>0</v>
      </c>
    </row>
    <row r="4" spans="1:6" ht="37.15" customHeight="1" x14ac:dyDescent="0.35">
      <c r="A4" s="47" t="s">
        <v>26</v>
      </c>
      <c r="B4" s="102" t="s">
        <v>40</v>
      </c>
      <c r="C4" s="102"/>
      <c r="D4" s="47" t="s">
        <v>41</v>
      </c>
      <c r="E4" s="47" t="s">
        <v>22</v>
      </c>
      <c r="F4" s="47" t="s">
        <v>42</v>
      </c>
    </row>
    <row r="5" spans="1:6" ht="27" customHeight="1" x14ac:dyDescent="0.35">
      <c r="A5" s="44">
        <f>Summary!M12</f>
        <v>0</v>
      </c>
      <c r="B5" s="115">
        <f>Summary!G12</f>
        <v>0</v>
      </c>
      <c r="C5" s="105"/>
      <c r="D5" s="44">
        <f>Summary!P12</f>
        <v>0</v>
      </c>
      <c r="E5" s="51">
        <f>Summary!I12</f>
        <v>0</v>
      </c>
      <c r="F5" s="51">
        <f>Summary!J12</f>
        <v>0</v>
      </c>
    </row>
    <row r="6" spans="1:6" ht="24.75" customHeight="1" x14ac:dyDescent="0.35">
      <c r="A6" s="47" t="s">
        <v>43</v>
      </c>
      <c r="B6" s="47" t="s">
        <v>44</v>
      </c>
      <c r="C6" s="102" t="s">
        <v>45</v>
      </c>
      <c r="D6" s="102"/>
      <c r="E6" s="106" t="s">
        <v>30</v>
      </c>
      <c r="F6" s="107"/>
    </row>
    <row r="7" spans="1:6" ht="27" customHeight="1" x14ac:dyDescent="0.35">
      <c r="A7" s="43">
        <f>Summary!L12</f>
        <v>0</v>
      </c>
      <c r="B7" s="49">
        <f>Summary!N12</f>
        <v>0</v>
      </c>
      <c r="C7" s="115">
        <f>Summary!O12</f>
        <v>0</v>
      </c>
      <c r="D7" s="105"/>
      <c r="E7" s="108">
        <f>Summary!Q12</f>
        <v>0</v>
      </c>
      <c r="F7" s="109"/>
    </row>
    <row r="8" spans="1:6" ht="33.65" customHeight="1" x14ac:dyDescent="0.35">
      <c r="A8" s="102" t="s">
        <v>138</v>
      </c>
      <c r="B8" s="102"/>
      <c r="C8" s="37">
        <f>Summary!S12</f>
        <v>0</v>
      </c>
      <c r="D8" s="102" t="s">
        <v>32</v>
      </c>
      <c r="E8" s="102"/>
      <c r="F8" s="50">
        <f>Summary!T12</f>
        <v>0</v>
      </c>
    </row>
    <row r="9" spans="1:6" ht="38.25" customHeight="1" x14ac:dyDescent="0.35">
      <c r="A9" s="110" t="s">
        <v>31</v>
      </c>
      <c r="B9" s="111"/>
      <c r="C9" s="112">
        <f>Summary!R12</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9.5" customHeight="1" x14ac:dyDescent="0.35">
      <c r="A12" s="39" t="s">
        <v>53</v>
      </c>
      <c r="B12" s="39" t="s">
        <v>450</v>
      </c>
      <c r="C12" s="39" t="s">
        <v>288</v>
      </c>
      <c r="D12" s="39"/>
      <c r="E12" s="40"/>
      <c r="F12" s="40"/>
    </row>
    <row r="13" spans="1:6" ht="48" x14ac:dyDescent="0.35">
      <c r="A13" s="41" t="s">
        <v>55</v>
      </c>
      <c r="B13" s="41" t="s">
        <v>485</v>
      </c>
      <c r="C13" s="41" t="s">
        <v>288</v>
      </c>
      <c r="D13" s="41"/>
      <c r="E13" s="42"/>
      <c r="F13" s="42"/>
    </row>
    <row r="14" spans="1:6" ht="24" x14ac:dyDescent="0.35">
      <c r="A14" s="39" t="s">
        <v>56</v>
      </c>
      <c r="B14" s="39" t="s">
        <v>486</v>
      </c>
      <c r="C14" s="39" t="s">
        <v>288</v>
      </c>
      <c r="D14" s="39"/>
      <c r="E14" s="40"/>
      <c r="F14" s="40"/>
    </row>
    <row r="15" spans="1:6" ht="24" x14ac:dyDescent="0.35">
      <c r="A15" s="41" t="s">
        <v>57</v>
      </c>
      <c r="B15" s="41" t="s">
        <v>487</v>
      </c>
      <c r="C15" s="41" t="s">
        <v>288</v>
      </c>
      <c r="D15" s="41"/>
      <c r="E15" s="42"/>
      <c r="F15" s="42"/>
    </row>
    <row r="16" spans="1:6" ht="48" x14ac:dyDescent="0.35">
      <c r="A16" s="39" t="s">
        <v>58</v>
      </c>
      <c r="B16" s="39" t="s">
        <v>488</v>
      </c>
      <c r="C16" s="39" t="s">
        <v>288</v>
      </c>
      <c r="D16" s="39"/>
      <c r="E16" s="40"/>
      <c r="F16" s="40"/>
    </row>
    <row r="17" spans="1:6" x14ac:dyDescent="0.35">
      <c r="A17" s="41" t="s">
        <v>59</v>
      </c>
      <c r="B17" s="41" t="s">
        <v>465</v>
      </c>
      <c r="C17" s="41" t="s">
        <v>288</v>
      </c>
      <c r="D17" s="41"/>
      <c r="E17" s="42"/>
      <c r="F17" s="42"/>
    </row>
    <row r="18" spans="1:6" ht="48" x14ac:dyDescent="0.35">
      <c r="A18" s="39" t="s">
        <v>60</v>
      </c>
      <c r="B18" s="39" t="s">
        <v>466</v>
      </c>
      <c r="C18" s="39" t="s">
        <v>385</v>
      </c>
      <c r="D18" s="39"/>
      <c r="E18" s="40"/>
      <c r="F18" s="40"/>
    </row>
    <row r="19" spans="1:6" ht="24" x14ac:dyDescent="0.35">
      <c r="A19" s="41" t="s">
        <v>61</v>
      </c>
      <c r="B19" s="41" t="s">
        <v>1761</v>
      </c>
      <c r="C19" s="41" t="s">
        <v>288</v>
      </c>
      <c r="D19" s="41"/>
      <c r="E19" s="42"/>
      <c r="F19" s="42"/>
    </row>
    <row r="20" spans="1:6" x14ac:dyDescent="0.35">
      <c r="A20" s="39" t="s">
        <v>62</v>
      </c>
      <c r="B20" s="39" t="s">
        <v>496</v>
      </c>
      <c r="C20" s="39" t="s">
        <v>385</v>
      </c>
      <c r="D20" s="39"/>
      <c r="E20" s="40"/>
      <c r="F20" s="40"/>
    </row>
    <row r="21" spans="1:6" ht="24" x14ac:dyDescent="0.35">
      <c r="A21" s="41" t="s">
        <v>63</v>
      </c>
      <c r="B21" s="41" t="s">
        <v>470</v>
      </c>
      <c r="C21" s="41" t="s">
        <v>288</v>
      </c>
      <c r="D21" s="41"/>
      <c r="E21" s="42"/>
      <c r="F21" s="42"/>
    </row>
    <row r="22" spans="1:6" x14ac:dyDescent="0.35">
      <c r="A22" s="39" t="s">
        <v>64</v>
      </c>
      <c r="B22" s="39" t="s">
        <v>471</v>
      </c>
      <c r="C22" s="39" t="s">
        <v>288</v>
      </c>
      <c r="D22" s="39"/>
      <c r="E22" s="40"/>
      <c r="F22" s="40"/>
    </row>
    <row r="23" spans="1:6" x14ac:dyDescent="0.35">
      <c r="A23" s="41" t="s">
        <v>65</v>
      </c>
      <c r="B23" s="41" t="s">
        <v>497</v>
      </c>
      <c r="C23" s="41" t="s">
        <v>492</v>
      </c>
      <c r="D23" s="41"/>
      <c r="E23" s="42"/>
      <c r="F23" s="42"/>
    </row>
    <row r="24" spans="1:6" ht="36" x14ac:dyDescent="0.35">
      <c r="A24" s="39" t="s">
        <v>66</v>
      </c>
      <c r="B24" s="39" t="s">
        <v>437</v>
      </c>
      <c r="C24" s="39" t="s">
        <v>288</v>
      </c>
      <c r="D24" s="39"/>
      <c r="E24" s="40"/>
      <c r="F24" s="40"/>
    </row>
    <row r="25" spans="1:6" ht="48" x14ac:dyDescent="0.35">
      <c r="A25" s="41" t="s">
        <v>67</v>
      </c>
      <c r="B25" s="41" t="s">
        <v>438</v>
      </c>
      <c r="C25" s="41" t="s">
        <v>288</v>
      </c>
      <c r="D25" s="41"/>
      <c r="E25" s="42"/>
      <c r="F25" s="42"/>
    </row>
    <row r="26" spans="1:6" ht="24" x14ac:dyDescent="0.35">
      <c r="A26" s="39" t="s">
        <v>68</v>
      </c>
      <c r="B26" s="39" t="s">
        <v>439</v>
      </c>
      <c r="C26" s="39" t="s">
        <v>288</v>
      </c>
      <c r="D26" s="39"/>
      <c r="E26" s="40"/>
      <c r="F26" s="40"/>
    </row>
    <row r="27" spans="1:6" x14ac:dyDescent="0.35">
      <c r="A27" s="41" t="s">
        <v>69</v>
      </c>
      <c r="B27" s="41" t="s">
        <v>474</v>
      </c>
      <c r="C27" s="41" t="s">
        <v>288</v>
      </c>
      <c r="D27" s="41"/>
      <c r="E27" s="42"/>
      <c r="F27" s="42"/>
    </row>
    <row r="28" spans="1:6" ht="24" x14ac:dyDescent="0.35">
      <c r="A28" s="39" t="s">
        <v>70</v>
      </c>
      <c r="B28" s="39" t="s">
        <v>475</v>
      </c>
      <c r="C28" s="39" t="s">
        <v>288</v>
      </c>
      <c r="D28" s="39"/>
      <c r="E28" s="40"/>
      <c r="F28" s="40"/>
    </row>
    <row r="29" spans="1:6" ht="48" x14ac:dyDescent="0.35">
      <c r="A29" s="41" t="s">
        <v>71</v>
      </c>
      <c r="B29" s="41" t="s">
        <v>476</v>
      </c>
      <c r="C29" s="41" t="s">
        <v>385</v>
      </c>
      <c r="D29" s="41"/>
      <c r="E29" s="42"/>
      <c r="F29" s="42"/>
    </row>
    <row r="30" spans="1:6" ht="47.5" customHeight="1" x14ac:dyDescent="0.35">
      <c r="A30" s="39" t="s">
        <v>72</v>
      </c>
      <c r="B30" s="39" t="s">
        <v>477</v>
      </c>
      <c r="C30" s="39" t="s">
        <v>288</v>
      </c>
      <c r="D30" s="39"/>
      <c r="E30" s="40"/>
      <c r="F30" s="40"/>
    </row>
    <row r="31" spans="1:6" ht="48" x14ac:dyDescent="0.35">
      <c r="A31" s="41" t="s">
        <v>73</v>
      </c>
      <c r="B31" s="41" t="s">
        <v>478</v>
      </c>
      <c r="C31" s="41" t="s">
        <v>288</v>
      </c>
      <c r="D31" s="41"/>
      <c r="E31" s="42"/>
      <c r="F31" s="42"/>
    </row>
    <row r="32" spans="1:6" x14ac:dyDescent="0.35">
      <c r="A32" s="39" t="s">
        <v>74</v>
      </c>
      <c r="B32" s="39" t="s">
        <v>479</v>
      </c>
      <c r="C32" s="39" t="s">
        <v>288</v>
      </c>
      <c r="D32" s="39"/>
      <c r="E32" s="40"/>
      <c r="F32" s="40"/>
    </row>
    <row r="33" spans="1:6" ht="24" x14ac:dyDescent="0.35">
      <c r="A33" s="41" t="s">
        <v>75</v>
      </c>
      <c r="B33" s="41" t="s">
        <v>480</v>
      </c>
      <c r="C33" s="41" t="s">
        <v>288</v>
      </c>
      <c r="D33" s="41"/>
      <c r="E33" s="42"/>
      <c r="F33" s="42"/>
    </row>
    <row r="34" spans="1:6" ht="36" x14ac:dyDescent="0.35">
      <c r="A34" s="39" t="s">
        <v>76</v>
      </c>
      <c r="B34" s="39" t="s">
        <v>481</v>
      </c>
      <c r="C34" s="39" t="s">
        <v>288</v>
      </c>
      <c r="D34" s="39"/>
      <c r="E34" s="40"/>
      <c r="F34" s="40"/>
    </row>
    <row r="35" spans="1:6" ht="36" x14ac:dyDescent="0.35">
      <c r="A35" s="41" t="s">
        <v>77</v>
      </c>
      <c r="B35" s="41" t="s">
        <v>482</v>
      </c>
      <c r="C35" s="41" t="s">
        <v>288</v>
      </c>
      <c r="D35" s="41"/>
      <c r="E35" s="42"/>
      <c r="F35" s="42"/>
    </row>
    <row r="36" spans="1:6" ht="48" x14ac:dyDescent="0.35">
      <c r="A36" s="39" t="s">
        <v>78</v>
      </c>
      <c r="B36" s="39" t="s">
        <v>483</v>
      </c>
      <c r="C36" s="39" t="s">
        <v>288</v>
      </c>
      <c r="D36" s="39"/>
      <c r="E36" s="40"/>
      <c r="F36" s="40"/>
    </row>
    <row r="37" spans="1:6" ht="72" x14ac:dyDescent="0.35">
      <c r="A37" s="41" t="s">
        <v>79</v>
      </c>
      <c r="B37" s="41" t="s">
        <v>484</v>
      </c>
      <c r="C37" s="41" t="s">
        <v>288</v>
      </c>
      <c r="D37" s="41"/>
      <c r="E37" s="42"/>
      <c r="F37" s="42"/>
    </row>
    <row r="38" spans="1:6" x14ac:dyDescent="0.35">
      <c r="A38" s="39" t="s">
        <v>80</v>
      </c>
      <c r="B38" s="39" t="s">
        <v>312</v>
      </c>
      <c r="C38" s="39"/>
      <c r="D38" s="39"/>
      <c r="E38" s="40"/>
      <c r="F38" s="40"/>
    </row>
    <row r="39" spans="1:6" x14ac:dyDescent="0.35">
      <c r="A39" s="41" t="s">
        <v>81</v>
      </c>
      <c r="B39" s="41" t="s">
        <v>313</v>
      </c>
      <c r="C39" s="41"/>
      <c r="D39" s="41"/>
      <c r="E39" s="42"/>
      <c r="F39" s="42"/>
    </row>
    <row r="40" spans="1:6" x14ac:dyDescent="0.35">
      <c r="A40" s="39" t="s">
        <v>82</v>
      </c>
      <c r="B40" s="39" t="s">
        <v>315</v>
      </c>
      <c r="C40" s="39"/>
      <c r="D40" s="39"/>
      <c r="E40" s="40"/>
      <c r="F40" s="40"/>
    </row>
    <row r="41" spans="1:6" x14ac:dyDescent="0.35">
      <c r="A41" s="41" t="s">
        <v>83</v>
      </c>
      <c r="B41" s="41" t="s">
        <v>316</v>
      </c>
      <c r="C41" s="41"/>
      <c r="D41" s="41"/>
      <c r="E41" s="42"/>
      <c r="F41" s="42"/>
    </row>
    <row r="42" spans="1:6" x14ac:dyDescent="0.35">
      <c r="A42" s="39" t="s">
        <v>84</v>
      </c>
      <c r="B42" s="39" t="s">
        <v>318</v>
      </c>
      <c r="C42" s="39"/>
      <c r="D42" s="39"/>
      <c r="E42" s="40"/>
      <c r="F42" s="40"/>
    </row>
    <row r="43" spans="1:6" x14ac:dyDescent="0.35">
      <c r="A43" s="41" t="s">
        <v>85</v>
      </c>
      <c r="B43" s="41" t="s">
        <v>320</v>
      </c>
      <c r="C43" s="41"/>
      <c r="D43" s="41"/>
      <c r="E43" s="42"/>
      <c r="F43" s="42"/>
    </row>
    <row r="44" spans="1:6" x14ac:dyDescent="0.35">
      <c r="A44" s="39" t="s">
        <v>86</v>
      </c>
      <c r="B44" s="39" t="s">
        <v>322</v>
      </c>
      <c r="C44" s="39"/>
      <c r="D44" s="39"/>
      <c r="E44" s="40"/>
      <c r="F44" s="40"/>
    </row>
    <row r="45" spans="1:6" x14ac:dyDescent="0.35">
      <c r="A45" s="41" t="s">
        <v>87</v>
      </c>
      <c r="B45" s="41" t="s">
        <v>324</v>
      </c>
      <c r="C45" s="41"/>
      <c r="D45" s="41"/>
      <c r="E45" s="42"/>
      <c r="F45" s="42"/>
    </row>
    <row r="46" spans="1:6" x14ac:dyDescent="0.35">
      <c r="A46" s="39" t="s">
        <v>88</v>
      </c>
      <c r="B46" s="39" t="s">
        <v>326</v>
      </c>
      <c r="C46" s="39"/>
      <c r="D46" s="39"/>
      <c r="E46" s="40"/>
      <c r="F46" s="40"/>
    </row>
    <row r="47" spans="1:6" x14ac:dyDescent="0.35">
      <c r="A47" s="41" t="s">
        <v>89</v>
      </c>
      <c r="B47" s="41" t="s">
        <v>328</v>
      </c>
      <c r="C47" s="41"/>
      <c r="D47" s="41"/>
      <c r="E47" s="42"/>
      <c r="F47" s="42"/>
    </row>
    <row r="48" spans="1:6" x14ac:dyDescent="0.35">
      <c r="A48" s="39" t="s">
        <v>90</v>
      </c>
      <c r="B48" s="39" t="s">
        <v>313</v>
      </c>
      <c r="C48" s="39"/>
      <c r="D48" s="39"/>
      <c r="E48" s="40"/>
      <c r="F48" s="40"/>
    </row>
    <row r="49" spans="1:6" x14ac:dyDescent="0.35">
      <c r="A49" s="41" t="s">
        <v>91</v>
      </c>
      <c r="B49" s="41" t="s">
        <v>315</v>
      </c>
      <c r="C49" s="41"/>
      <c r="D49" s="41"/>
      <c r="E49" s="42"/>
      <c r="F49" s="42"/>
    </row>
    <row r="50" spans="1:6" x14ac:dyDescent="0.35">
      <c r="A50" s="39" t="s">
        <v>92</v>
      </c>
      <c r="B50" s="39" t="s">
        <v>316</v>
      </c>
      <c r="C50" s="39"/>
      <c r="D50" s="39"/>
      <c r="E50" s="40"/>
      <c r="F50" s="40"/>
    </row>
    <row r="51" spans="1:6" x14ac:dyDescent="0.35">
      <c r="A51" s="41" t="s">
        <v>93</v>
      </c>
      <c r="B51" s="41" t="s">
        <v>318</v>
      </c>
      <c r="C51" s="41"/>
      <c r="D51" s="41"/>
      <c r="E51" s="42"/>
      <c r="F51" s="42"/>
    </row>
    <row r="52" spans="1:6" x14ac:dyDescent="0.35">
      <c r="A52" s="39" t="s">
        <v>94</v>
      </c>
      <c r="B52" s="39" t="s">
        <v>320</v>
      </c>
      <c r="C52" s="39"/>
      <c r="D52" s="39"/>
      <c r="E52" s="40"/>
      <c r="F52" s="40"/>
    </row>
    <row r="53" spans="1:6" x14ac:dyDescent="0.35">
      <c r="A53" s="41" t="s">
        <v>95</v>
      </c>
      <c r="B53" s="41" t="s">
        <v>322</v>
      </c>
      <c r="C53" s="41"/>
      <c r="D53" s="41"/>
      <c r="E53" s="42"/>
      <c r="F53" s="42"/>
    </row>
    <row r="54" spans="1:6" x14ac:dyDescent="0.35">
      <c r="A54" s="39" t="s">
        <v>96</v>
      </c>
      <c r="B54" s="39" t="s">
        <v>324</v>
      </c>
      <c r="C54" s="39"/>
      <c r="D54" s="39"/>
      <c r="E54" s="40"/>
      <c r="F54" s="40"/>
    </row>
    <row r="55" spans="1:6" x14ac:dyDescent="0.35">
      <c r="A55" s="41" t="s">
        <v>97</v>
      </c>
      <c r="B55" s="41" t="s">
        <v>326</v>
      </c>
      <c r="C55" s="41"/>
      <c r="D55" s="41"/>
      <c r="E55" s="42"/>
      <c r="F55" s="42"/>
    </row>
    <row r="56" spans="1:6" x14ac:dyDescent="0.35">
      <c r="A56" s="39" t="s">
        <v>98</v>
      </c>
      <c r="B56" s="39" t="s">
        <v>221</v>
      </c>
      <c r="C56" s="39"/>
      <c r="D56" s="39"/>
      <c r="E56" s="40"/>
      <c r="F56" s="40"/>
    </row>
    <row r="57" spans="1:6" ht="24" x14ac:dyDescent="0.35">
      <c r="A57" s="41" t="s">
        <v>99</v>
      </c>
      <c r="B57" s="41" t="s">
        <v>329</v>
      </c>
      <c r="C57" s="41" t="s">
        <v>288</v>
      </c>
      <c r="D57" s="41"/>
      <c r="E57" s="42"/>
      <c r="F57" s="42"/>
    </row>
    <row r="58" spans="1:6" ht="24" x14ac:dyDescent="0.35">
      <c r="A58" s="39" t="s">
        <v>100</v>
      </c>
      <c r="B58" s="39" t="s">
        <v>330</v>
      </c>
      <c r="C58" s="39" t="s">
        <v>331</v>
      </c>
      <c r="D58" s="39"/>
      <c r="E58" s="40"/>
      <c r="F58" s="40"/>
    </row>
    <row r="59" spans="1:6" ht="120" x14ac:dyDescent="0.35">
      <c r="A59" s="41" t="s">
        <v>101</v>
      </c>
      <c r="B59" s="41" t="s">
        <v>440</v>
      </c>
      <c r="C59" s="41" t="s">
        <v>288</v>
      </c>
      <c r="D59" s="41"/>
      <c r="E59" s="42"/>
      <c r="F59" s="42"/>
    </row>
    <row r="60" spans="1:6" ht="84" x14ac:dyDescent="0.35">
      <c r="A60" s="39" t="s">
        <v>102</v>
      </c>
      <c r="B60" s="39" t="s">
        <v>441</v>
      </c>
      <c r="C60" s="39" t="s">
        <v>288</v>
      </c>
      <c r="D60" s="39"/>
      <c r="E60" s="40"/>
      <c r="F60" s="40"/>
    </row>
    <row r="61" spans="1:6" ht="84" x14ac:dyDescent="0.35">
      <c r="A61" s="41" t="s">
        <v>103</v>
      </c>
      <c r="B61" s="41" t="s">
        <v>453</v>
      </c>
      <c r="C61" s="41" t="s">
        <v>288</v>
      </c>
      <c r="D61" s="41"/>
      <c r="E61" s="42"/>
      <c r="F61" s="42"/>
    </row>
    <row r="62" spans="1:6" ht="168" x14ac:dyDescent="0.35">
      <c r="A62" s="39" t="s">
        <v>104</v>
      </c>
      <c r="B62" s="39" t="s">
        <v>454</v>
      </c>
      <c r="C62" s="39" t="s">
        <v>288</v>
      </c>
      <c r="D62" s="39"/>
      <c r="E62" s="40"/>
      <c r="F62" s="40"/>
    </row>
    <row r="63" spans="1:6" ht="84" x14ac:dyDescent="0.35">
      <c r="A63" s="41" t="s">
        <v>105</v>
      </c>
      <c r="B63" s="41" t="s">
        <v>455</v>
      </c>
      <c r="C63" s="41" t="s">
        <v>288</v>
      </c>
      <c r="D63" s="41"/>
      <c r="E63" s="42"/>
      <c r="F63" s="42"/>
    </row>
    <row r="64" spans="1:6" ht="132" x14ac:dyDescent="0.35">
      <c r="A64" s="39" t="s">
        <v>106</v>
      </c>
      <c r="B64" s="39" t="s">
        <v>456</v>
      </c>
      <c r="C64" s="39" t="s">
        <v>288</v>
      </c>
      <c r="D64" s="39"/>
      <c r="E64" s="40"/>
      <c r="F64" s="40"/>
    </row>
    <row r="65" spans="1:6" ht="60" x14ac:dyDescent="0.35">
      <c r="A65" s="41" t="s">
        <v>107</v>
      </c>
      <c r="B65" s="41" t="s">
        <v>446</v>
      </c>
      <c r="C65" s="41" t="s">
        <v>288</v>
      </c>
      <c r="D65" s="41"/>
      <c r="E65" s="42"/>
      <c r="F65" s="42"/>
    </row>
    <row r="66" spans="1:6" ht="60" x14ac:dyDescent="0.35">
      <c r="A66" s="39" t="s">
        <v>108</v>
      </c>
      <c r="B66" s="39" t="s">
        <v>457</v>
      </c>
      <c r="C66" s="39" t="s">
        <v>288</v>
      </c>
      <c r="D66" s="39"/>
      <c r="E66" s="40"/>
      <c r="F66" s="40"/>
    </row>
    <row r="67" spans="1:6" ht="60" x14ac:dyDescent="0.35">
      <c r="A67" s="41" t="s">
        <v>109</v>
      </c>
      <c r="B67" s="41" t="s">
        <v>448</v>
      </c>
      <c r="C67" s="41" t="s">
        <v>288</v>
      </c>
      <c r="D67" s="41"/>
      <c r="E67" s="42"/>
      <c r="F67" s="42"/>
    </row>
    <row r="68" spans="1:6" ht="156" x14ac:dyDescent="0.35">
      <c r="A68" s="39" t="s">
        <v>110</v>
      </c>
      <c r="B68" s="39" t="s">
        <v>458</v>
      </c>
      <c r="C68" s="39" t="s">
        <v>288</v>
      </c>
      <c r="D68" s="39"/>
      <c r="E68" s="40"/>
      <c r="F68" s="40"/>
    </row>
    <row r="69" spans="1:6" ht="15" customHeight="1" x14ac:dyDescent="0.35"/>
    <row r="70" spans="1:6" x14ac:dyDescent="0.35">
      <c r="A70" s="101" t="s">
        <v>130</v>
      </c>
      <c r="B70" s="101"/>
      <c r="C70" s="101"/>
      <c r="D70" s="101"/>
      <c r="E70" s="101" t="s">
        <v>131</v>
      </c>
      <c r="F70" s="101"/>
    </row>
  </sheetData>
  <sheetProtection algorithmName="SHA-512" hashValue="vNPtfSuoshFQnZ4TxuXs2HhJLVr/gwlhB4Kt8dh3+8uGLoFVKtpGLE03MWwr7ryJH3Nkx+G1hOSbucClB204mw==" saltValue="shI7UHfz+xkd0Z9Js0otkg==" spinCount="100000" sheet="1" objects="1" scenarios="1"/>
  <mergeCells count="16">
    <mergeCell ref="C6:D6"/>
    <mergeCell ref="E6:F6"/>
    <mergeCell ref="A1:F1"/>
    <mergeCell ref="D2:E2"/>
    <mergeCell ref="D3:E3"/>
    <mergeCell ref="B4:C4"/>
    <mergeCell ref="B5:C5"/>
    <mergeCell ref="A10:F10"/>
    <mergeCell ref="A70:D70"/>
    <mergeCell ref="E70:F7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70"/>
  <sheetViews>
    <sheetView zoomScaleNormal="100" workbookViewId="0">
      <selection activeCell="M4" sqref="M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2" t="s">
        <v>15</v>
      </c>
      <c r="B2" s="52" t="s">
        <v>16</v>
      </c>
      <c r="C2" s="52" t="s">
        <v>18</v>
      </c>
      <c r="D2" s="102" t="s">
        <v>17</v>
      </c>
      <c r="E2" s="102"/>
      <c r="F2" s="52" t="s">
        <v>24</v>
      </c>
    </row>
    <row r="3" spans="1:6" ht="27" customHeight="1" x14ac:dyDescent="0.35">
      <c r="A3" s="53">
        <f>Summary!A13</f>
        <v>12</v>
      </c>
      <c r="B3" s="10">
        <f>Summary!B13</f>
        <v>413614702</v>
      </c>
      <c r="C3" s="10">
        <f>Summary!D13</f>
        <v>0</v>
      </c>
      <c r="D3" s="105" t="str">
        <f>Summary!C13</f>
        <v>VIDEO COLONOSCOPE HGH DEFINITION DEC38- I10L SERIES  13.2MM/3.8MM</v>
      </c>
      <c r="E3" s="105"/>
      <c r="F3" s="56">
        <f>Summary!K13</f>
        <v>0</v>
      </c>
    </row>
    <row r="4" spans="1:6" ht="37.15" customHeight="1" x14ac:dyDescent="0.35">
      <c r="A4" s="52" t="s">
        <v>26</v>
      </c>
      <c r="B4" s="102" t="s">
        <v>40</v>
      </c>
      <c r="C4" s="102"/>
      <c r="D4" s="52" t="s">
        <v>41</v>
      </c>
      <c r="E4" s="52" t="s">
        <v>22</v>
      </c>
      <c r="F4" s="52" t="s">
        <v>42</v>
      </c>
    </row>
    <row r="5" spans="1:6" ht="27" customHeight="1" x14ac:dyDescent="0.35">
      <c r="A5" s="44">
        <f>Summary!M13</f>
        <v>0</v>
      </c>
      <c r="B5" s="115">
        <f>Summary!G13</f>
        <v>0</v>
      </c>
      <c r="C5" s="105"/>
      <c r="D5" s="44">
        <f>Summary!P13</f>
        <v>0</v>
      </c>
      <c r="E5" s="56">
        <f>Summary!I13</f>
        <v>0</v>
      </c>
      <c r="F5" s="56">
        <f>Summary!J13</f>
        <v>0</v>
      </c>
    </row>
    <row r="6" spans="1:6" ht="24.75" customHeight="1" x14ac:dyDescent="0.35">
      <c r="A6" s="52" t="s">
        <v>43</v>
      </c>
      <c r="B6" s="52" t="s">
        <v>44</v>
      </c>
      <c r="C6" s="102" t="s">
        <v>45</v>
      </c>
      <c r="D6" s="102"/>
      <c r="E6" s="106" t="s">
        <v>30</v>
      </c>
      <c r="F6" s="107"/>
    </row>
    <row r="7" spans="1:6" ht="27" customHeight="1" x14ac:dyDescent="0.35">
      <c r="A7" s="43">
        <f>Summary!L13</f>
        <v>0</v>
      </c>
      <c r="B7" s="54">
        <f>Summary!N13</f>
        <v>0</v>
      </c>
      <c r="C7" s="115">
        <f>Summary!O13</f>
        <v>0</v>
      </c>
      <c r="D7" s="105"/>
      <c r="E7" s="108">
        <f>Summary!Q13</f>
        <v>0</v>
      </c>
      <c r="F7" s="109"/>
    </row>
    <row r="8" spans="1:6" ht="33.65" customHeight="1" x14ac:dyDescent="0.35">
      <c r="A8" s="102" t="s">
        <v>138</v>
      </c>
      <c r="B8" s="102"/>
      <c r="C8" s="37">
        <f>Summary!S13</f>
        <v>0</v>
      </c>
      <c r="D8" s="102" t="s">
        <v>32</v>
      </c>
      <c r="E8" s="102"/>
      <c r="F8" s="55">
        <f>Summary!T13</f>
        <v>0</v>
      </c>
    </row>
    <row r="9" spans="1:6" ht="38.25" customHeight="1" x14ac:dyDescent="0.35">
      <c r="A9" s="110" t="s">
        <v>31</v>
      </c>
      <c r="B9" s="111"/>
      <c r="C9" s="112">
        <f>Summary!R13</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ht="48" x14ac:dyDescent="0.35">
      <c r="A13" s="41" t="s">
        <v>55</v>
      </c>
      <c r="B13" s="41" t="s">
        <v>485</v>
      </c>
      <c r="C13" s="41" t="s">
        <v>288</v>
      </c>
      <c r="D13" s="41"/>
      <c r="E13" s="42"/>
      <c r="F13" s="42"/>
    </row>
    <row r="14" spans="1:6" ht="24" x14ac:dyDescent="0.35">
      <c r="A14" s="39" t="s">
        <v>56</v>
      </c>
      <c r="B14" s="39" t="s">
        <v>486</v>
      </c>
      <c r="C14" s="39" t="s">
        <v>288</v>
      </c>
      <c r="D14" s="39"/>
      <c r="E14" s="40"/>
      <c r="F14" s="40"/>
    </row>
    <row r="15" spans="1:6" ht="24" x14ac:dyDescent="0.35">
      <c r="A15" s="41" t="s">
        <v>57</v>
      </c>
      <c r="B15" s="41" t="s">
        <v>487</v>
      </c>
      <c r="C15" s="41" t="s">
        <v>288</v>
      </c>
      <c r="D15" s="41"/>
      <c r="E15" s="42"/>
      <c r="F15" s="42"/>
    </row>
    <row r="16" spans="1:6" ht="48" x14ac:dyDescent="0.35">
      <c r="A16" s="39" t="s">
        <v>58</v>
      </c>
      <c r="B16" s="39" t="s">
        <v>488</v>
      </c>
      <c r="C16" s="39" t="s">
        <v>288</v>
      </c>
      <c r="D16" s="39"/>
      <c r="E16" s="40"/>
      <c r="F16" s="40"/>
    </row>
    <row r="17" spans="1:6" x14ac:dyDescent="0.35">
      <c r="A17" s="41" t="s">
        <v>59</v>
      </c>
      <c r="B17" s="41" t="s">
        <v>465</v>
      </c>
      <c r="C17" s="41" t="s">
        <v>288</v>
      </c>
      <c r="D17" s="41"/>
      <c r="E17" s="42"/>
      <c r="F17" s="42"/>
    </row>
    <row r="18" spans="1:6" ht="48" x14ac:dyDescent="0.35">
      <c r="A18" s="39" t="s">
        <v>60</v>
      </c>
      <c r="B18" s="39" t="s">
        <v>466</v>
      </c>
      <c r="C18" s="39" t="s">
        <v>385</v>
      </c>
      <c r="D18" s="39"/>
      <c r="E18" s="40"/>
      <c r="F18" s="40"/>
    </row>
    <row r="19" spans="1:6" ht="24" x14ac:dyDescent="0.35">
      <c r="A19" s="41" t="s">
        <v>61</v>
      </c>
      <c r="B19" s="41" t="s">
        <v>495</v>
      </c>
      <c r="C19" s="41" t="s">
        <v>288</v>
      </c>
      <c r="D19" s="41"/>
      <c r="E19" s="42"/>
      <c r="F19" s="42"/>
    </row>
    <row r="20" spans="1:6" x14ac:dyDescent="0.35">
      <c r="A20" s="39" t="s">
        <v>62</v>
      </c>
      <c r="B20" s="39" t="s">
        <v>496</v>
      </c>
      <c r="C20" s="39" t="s">
        <v>385</v>
      </c>
      <c r="D20" s="39"/>
      <c r="E20" s="40"/>
      <c r="F20" s="40"/>
    </row>
    <row r="21" spans="1:6" ht="24" x14ac:dyDescent="0.35">
      <c r="A21" s="41" t="s">
        <v>63</v>
      </c>
      <c r="B21" s="41" t="s">
        <v>470</v>
      </c>
      <c r="C21" s="41" t="s">
        <v>288</v>
      </c>
      <c r="D21" s="41"/>
      <c r="E21" s="42"/>
      <c r="F21" s="42"/>
    </row>
    <row r="22" spans="1:6" x14ac:dyDescent="0.35">
      <c r="A22" s="39" t="s">
        <v>64</v>
      </c>
      <c r="B22" s="39" t="s">
        <v>471</v>
      </c>
      <c r="C22" s="39" t="s">
        <v>288</v>
      </c>
      <c r="D22" s="39"/>
      <c r="E22" s="40"/>
      <c r="F22" s="40"/>
    </row>
    <row r="23" spans="1:6" x14ac:dyDescent="0.35">
      <c r="A23" s="41" t="s">
        <v>65</v>
      </c>
      <c r="B23" s="41" t="s">
        <v>497</v>
      </c>
      <c r="C23" s="41" t="s">
        <v>492</v>
      </c>
      <c r="D23" s="41"/>
      <c r="E23" s="42"/>
      <c r="F23" s="42"/>
    </row>
    <row r="24" spans="1:6" ht="36" x14ac:dyDescent="0.35">
      <c r="A24" s="39" t="s">
        <v>66</v>
      </c>
      <c r="B24" s="39" t="s">
        <v>437</v>
      </c>
      <c r="C24" s="39" t="s">
        <v>288</v>
      </c>
      <c r="D24" s="39"/>
      <c r="E24" s="40"/>
      <c r="F24" s="40"/>
    </row>
    <row r="25" spans="1:6" ht="48" x14ac:dyDescent="0.35">
      <c r="A25" s="41" t="s">
        <v>67</v>
      </c>
      <c r="B25" s="41" t="s">
        <v>438</v>
      </c>
      <c r="C25" s="41" t="s">
        <v>288</v>
      </c>
      <c r="D25" s="41"/>
      <c r="E25" s="42"/>
      <c r="F25" s="42"/>
    </row>
    <row r="26" spans="1:6" ht="24" x14ac:dyDescent="0.35">
      <c r="A26" s="39" t="s">
        <v>68</v>
      </c>
      <c r="B26" s="39" t="s">
        <v>439</v>
      </c>
      <c r="C26" s="39" t="s">
        <v>288</v>
      </c>
      <c r="D26" s="39"/>
      <c r="E26" s="40"/>
      <c r="F26" s="40"/>
    </row>
    <row r="27" spans="1:6" x14ac:dyDescent="0.35">
      <c r="A27" s="41" t="s">
        <v>69</v>
      </c>
      <c r="B27" s="41" t="s">
        <v>474</v>
      </c>
      <c r="C27" s="41" t="s">
        <v>288</v>
      </c>
      <c r="D27" s="41"/>
      <c r="E27" s="42"/>
      <c r="F27" s="42"/>
    </row>
    <row r="28" spans="1:6" ht="24" x14ac:dyDescent="0.35">
      <c r="A28" s="39" t="s">
        <v>70</v>
      </c>
      <c r="B28" s="39" t="s">
        <v>475</v>
      </c>
      <c r="C28" s="39" t="s">
        <v>288</v>
      </c>
      <c r="D28" s="39"/>
      <c r="E28" s="40"/>
      <c r="F28" s="40"/>
    </row>
    <row r="29" spans="1:6" ht="48" x14ac:dyDescent="0.35">
      <c r="A29" s="41" t="s">
        <v>71</v>
      </c>
      <c r="B29" s="41" t="s">
        <v>476</v>
      </c>
      <c r="C29" s="41" t="s">
        <v>385</v>
      </c>
      <c r="D29" s="41"/>
      <c r="E29" s="42"/>
      <c r="F29" s="42"/>
    </row>
    <row r="30" spans="1:6" ht="36" x14ac:dyDescent="0.35">
      <c r="A30" s="39" t="s">
        <v>72</v>
      </c>
      <c r="B30" s="39" t="s">
        <v>477</v>
      </c>
      <c r="C30" s="39" t="s">
        <v>288</v>
      </c>
      <c r="D30" s="39"/>
      <c r="E30" s="40"/>
      <c r="F30" s="40"/>
    </row>
    <row r="31" spans="1:6" ht="48" x14ac:dyDescent="0.35">
      <c r="A31" s="41" t="s">
        <v>73</v>
      </c>
      <c r="B31" s="41" t="s">
        <v>478</v>
      </c>
      <c r="C31" s="41" t="s">
        <v>288</v>
      </c>
      <c r="D31" s="41"/>
      <c r="E31" s="42"/>
      <c r="F31" s="42"/>
    </row>
    <row r="32" spans="1:6" x14ac:dyDescent="0.35">
      <c r="A32" s="39" t="s">
        <v>74</v>
      </c>
      <c r="B32" s="39" t="s">
        <v>479</v>
      </c>
      <c r="C32" s="39" t="s">
        <v>288</v>
      </c>
      <c r="D32" s="39"/>
      <c r="E32" s="40"/>
      <c r="F32" s="40"/>
    </row>
    <row r="33" spans="1:6" ht="24" x14ac:dyDescent="0.35">
      <c r="A33" s="41" t="s">
        <v>75</v>
      </c>
      <c r="B33" s="41" t="s">
        <v>480</v>
      </c>
      <c r="C33" s="41" t="s">
        <v>288</v>
      </c>
      <c r="D33" s="41"/>
      <c r="E33" s="42"/>
      <c r="F33" s="42"/>
    </row>
    <row r="34" spans="1:6" ht="36" x14ac:dyDescent="0.35">
      <c r="A34" s="39" t="s">
        <v>76</v>
      </c>
      <c r="B34" s="39" t="s">
        <v>481</v>
      </c>
      <c r="C34" s="39" t="s">
        <v>288</v>
      </c>
      <c r="D34" s="39"/>
      <c r="E34" s="40"/>
      <c r="F34" s="40"/>
    </row>
    <row r="35" spans="1:6" ht="36" x14ac:dyDescent="0.35">
      <c r="A35" s="41" t="s">
        <v>77</v>
      </c>
      <c r="B35" s="41" t="s">
        <v>482</v>
      </c>
      <c r="C35" s="41" t="s">
        <v>288</v>
      </c>
      <c r="D35" s="41"/>
      <c r="E35" s="42"/>
      <c r="F35" s="42"/>
    </row>
    <row r="36" spans="1:6" ht="48" x14ac:dyDescent="0.35">
      <c r="A36" s="39" t="s">
        <v>78</v>
      </c>
      <c r="B36" s="39" t="s">
        <v>483</v>
      </c>
      <c r="C36" s="39" t="s">
        <v>288</v>
      </c>
      <c r="D36" s="39"/>
      <c r="E36" s="40"/>
      <c r="F36" s="40"/>
    </row>
    <row r="37" spans="1:6" ht="72" x14ac:dyDescent="0.35">
      <c r="A37" s="41" t="s">
        <v>79</v>
      </c>
      <c r="B37" s="41" t="s">
        <v>484</v>
      </c>
      <c r="C37" s="41" t="s">
        <v>288</v>
      </c>
      <c r="D37" s="41"/>
      <c r="E37" s="42"/>
      <c r="F37" s="42"/>
    </row>
    <row r="38" spans="1:6" x14ac:dyDescent="0.35">
      <c r="A38" s="39" t="s">
        <v>80</v>
      </c>
      <c r="B38" s="39" t="s">
        <v>312</v>
      </c>
      <c r="C38" s="39"/>
      <c r="D38" s="39"/>
      <c r="E38" s="40"/>
      <c r="F38" s="40"/>
    </row>
    <row r="39" spans="1:6" x14ac:dyDescent="0.35">
      <c r="A39" s="41" t="s">
        <v>81</v>
      </c>
      <c r="B39" s="41" t="s">
        <v>313</v>
      </c>
      <c r="C39" s="41"/>
      <c r="D39" s="41"/>
      <c r="E39" s="42"/>
      <c r="F39" s="42"/>
    </row>
    <row r="40" spans="1:6" x14ac:dyDescent="0.35">
      <c r="A40" s="39" t="s">
        <v>82</v>
      </c>
      <c r="B40" s="39" t="s">
        <v>315</v>
      </c>
      <c r="C40" s="39"/>
      <c r="D40" s="39"/>
      <c r="E40" s="40"/>
      <c r="F40" s="40"/>
    </row>
    <row r="41" spans="1:6" x14ac:dyDescent="0.35">
      <c r="A41" s="41" t="s">
        <v>83</v>
      </c>
      <c r="B41" s="41" t="s">
        <v>316</v>
      </c>
      <c r="C41" s="41"/>
      <c r="D41" s="41"/>
      <c r="E41" s="42"/>
      <c r="F41" s="42"/>
    </row>
    <row r="42" spans="1:6" x14ac:dyDescent="0.35">
      <c r="A42" s="39" t="s">
        <v>84</v>
      </c>
      <c r="B42" s="39" t="s">
        <v>318</v>
      </c>
      <c r="C42" s="39"/>
      <c r="D42" s="39"/>
      <c r="E42" s="40"/>
      <c r="F42" s="40"/>
    </row>
    <row r="43" spans="1:6" x14ac:dyDescent="0.35">
      <c r="A43" s="41" t="s">
        <v>85</v>
      </c>
      <c r="B43" s="41" t="s">
        <v>320</v>
      </c>
      <c r="C43" s="41"/>
      <c r="D43" s="41"/>
      <c r="E43" s="42"/>
      <c r="F43" s="42"/>
    </row>
    <row r="44" spans="1:6" x14ac:dyDescent="0.35">
      <c r="A44" s="39" t="s">
        <v>86</v>
      </c>
      <c r="B44" s="39" t="s">
        <v>322</v>
      </c>
      <c r="C44" s="39"/>
      <c r="D44" s="39"/>
      <c r="E44" s="40"/>
      <c r="F44" s="40"/>
    </row>
    <row r="45" spans="1:6" x14ac:dyDescent="0.35">
      <c r="A45" s="41" t="s">
        <v>87</v>
      </c>
      <c r="B45" s="41" t="s">
        <v>324</v>
      </c>
      <c r="C45" s="41"/>
      <c r="D45" s="41"/>
      <c r="E45" s="42"/>
      <c r="F45" s="42"/>
    </row>
    <row r="46" spans="1:6" x14ac:dyDescent="0.35">
      <c r="A46" s="39" t="s">
        <v>88</v>
      </c>
      <c r="B46" s="39" t="s">
        <v>326</v>
      </c>
      <c r="C46" s="39"/>
      <c r="D46" s="39"/>
      <c r="E46" s="40"/>
      <c r="F46" s="40"/>
    </row>
    <row r="47" spans="1:6" x14ac:dyDescent="0.35">
      <c r="A47" s="41" t="s">
        <v>89</v>
      </c>
      <c r="B47" s="41" t="s">
        <v>328</v>
      </c>
      <c r="C47" s="41"/>
      <c r="D47" s="41"/>
      <c r="E47" s="42"/>
      <c r="F47" s="42"/>
    </row>
    <row r="48" spans="1:6" x14ac:dyDescent="0.35">
      <c r="A48" s="39" t="s">
        <v>90</v>
      </c>
      <c r="B48" s="39" t="s">
        <v>313</v>
      </c>
      <c r="C48" s="39"/>
      <c r="D48" s="39"/>
      <c r="E48" s="40"/>
      <c r="F48" s="40"/>
    </row>
    <row r="49" spans="1:6" x14ac:dyDescent="0.35">
      <c r="A49" s="41" t="s">
        <v>91</v>
      </c>
      <c r="B49" s="41" t="s">
        <v>315</v>
      </c>
      <c r="C49" s="41"/>
      <c r="D49" s="41"/>
      <c r="E49" s="42"/>
      <c r="F49" s="42"/>
    </row>
    <row r="50" spans="1:6" x14ac:dyDescent="0.35">
      <c r="A50" s="39" t="s">
        <v>92</v>
      </c>
      <c r="B50" s="39" t="s">
        <v>316</v>
      </c>
      <c r="C50" s="39"/>
      <c r="D50" s="39"/>
      <c r="E50" s="40"/>
      <c r="F50" s="40"/>
    </row>
    <row r="51" spans="1:6" x14ac:dyDescent="0.35">
      <c r="A51" s="41" t="s">
        <v>93</v>
      </c>
      <c r="B51" s="41" t="s">
        <v>318</v>
      </c>
      <c r="C51" s="41"/>
      <c r="D51" s="41"/>
      <c r="E51" s="42"/>
      <c r="F51" s="42"/>
    </row>
    <row r="52" spans="1:6" x14ac:dyDescent="0.35">
      <c r="A52" s="39" t="s">
        <v>94</v>
      </c>
      <c r="B52" s="39" t="s">
        <v>320</v>
      </c>
      <c r="C52" s="39"/>
      <c r="D52" s="39"/>
      <c r="E52" s="40"/>
      <c r="F52" s="40"/>
    </row>
    <row r="53" spans="1:6" x14ac:dyDescent="0.35">
      <c r="A53" s="41" t="s">
        <v>95</v>
      </c>
      <c r="B53" s="41" t="s">
        <v>322</v>
      </c>
      <c r="C53" s="41"/>
      <c r="D53" s="41"/>
      <c r="E53" s="42"/>
      <c r="F53" s="42"/>
    </row>
    <row r="54" spans="1:6" x14ac:dyDescent="0.35">
      <c r="A54" s="39" t="s">
        <v>96</v>
      </c>
      <c r="B54" s="39" t="s">
        <v>324</v>
      </c>
      <c r="C54" s="39"/>
      <c r="D54" s="39"/>
      <c r="E54" s="40"/>
      <c r="F54" s="40"/>
    </row>
    <row r="55" spans="1:6" x14ac:dyDescent="0.35">
      <c r="A55" s="41" t="s">
        <v>97</v>
      </c>
      <c r="B55" s="41" t="s">
        <v>326</v>
      </c>
      <c r="C55" s="41"/>
      <c r="D55" s="41"/>
      <c r="E55" s="42"/>
      <c r="F55" s="42"/>
    </row>
    <row r="56" spans="1:6" x14ac:dyDescent="0.35">
      <c r="A56" s="39" t="s">
        <v>98</v>
      </c>
      <c r="B56" s="39" t="s">
        <v>221</v>
      </c>
      <c r="C56" s="39"/>
      <c r="D56" s="39"/>
      <c r="E56" s="40"/>
      <c r="F56" s="40"/>
    </row>
    <row r="57" spans="1:6" ht="24" x14ac:dyDescent="0.35">
      <c r="A57" s="41" t="s">
        <v>99</v>
      </c>
      <c r="B57" s="41" t="s">
        <v>329</v>
      </c>
      <c r="C57" s="41" t="s">
        <v>288</v>
      </c>
      <c r="D57" s="41"/>
      <c r="E57" s="42"/>
      <c r="F57" s="42"/>
    </row>
    <row r="58" spans="1:6" ht="24" x14ac:dyDescent="0.35">
      <c r="A58" s="39" t="s">
        <v>100</v>
      </c>
      <c r="B58" s="39" t="s">
        <v>330</v>
      </c>
      <c r="C58" s="39" t="s">
        <v>331</v>
      </c>
      <c r="D58" s="39"/>
      <c r="E58" s="40"/>
      <c r="F58" s="40"/>
    </row>
    <row r="59" spans="1:6" ht="120" x14ac:dyDescent="0.35">
      <c r="A59" s="41" t="s">
        <v>101</v>
      </c>
      <c r="B59" s="41" t="s">
        <v>440</v>
      </c>
      <c r="C59" s="41" t="s">
        <v>288</v>
      </c>
      <c r="D59" s="41"/>
      <c r="E59" s="42"/>
      <c r="F59" s="42"/>
    </row>
    <row r="60" spans="1:6" ht="84" x14ac:dyDescent="0.35">
      <c r="A60" s="39" t="s">
        <v>102</v>
      </c>
      <c r="B60" s="39" t="s">
        <v>441</v>
      </c>
      <c r="C60" s="39" t="s">
        <v>288</v>
      </c>
      <c r="D60" s="39"/>
      <c r="E60" s="40"/>
      <c r="F60" s="40"/>
    </row>
    <row r="61" spans="1:6" ht="84" x14ac:dyDescent="0.35">
      <c r="A61" s="41" t="s">
        <v>103</v>
      </c>
      <c r="B61" s="41" t="s">
        <v>453</v>
      </c>
      <c r="C61" s="41" t="s">
        <v>288</v>
      </c>
      <c r="D61" s="41"/>
      <c r="E61" s="42"/>
      <c r="F61" s="42"/>
    </row>
    <row r="62" spans="1:6" ht="168" x14ac:dyDescent="0.35">
      <c r="A62" s="39" t="s">
        <v>104</v>
      </c>
      <c r="B62" s="39" t="s">
        <v>454</v>
      </c>
      <c r="C62" s="39" t="s">
        <v>288</v>
      </c>
      <c r="D62" s="39"/>
      <c r="E62" s="40"/>
      <c r="F62" s="40"/>
    </row>
    <row r="63" spans="1:6" ht="84" x14ac:dyDescent="0.35">
      <c r="A63" s="41" t="s">
        <v>105</v>
      </c>
      <c r="B63" s="41" t="s">
        <v>455</v>
      </c>
      <c r="C63" s="41" t="s">
        <v>288</v>
      </c>
      <c r="D63" s="41"/>
      <c r="E63" s="42"/>
      <c r="F63" s="42"/>
    </row>
    <row r="64" spans="1:6" ht="132" x14ac:dyDescent="0.35">
      <c r="A64" s="39" t="s">
        <v>106</v>
      </c>
      <c r="B64" s="39" t="s">
        <v>456</v>
      </c>
      <c r="C64" s="39" t="s">
        <v>288</v>
      </c>
      <c r="D64" s="39"/>
      <c r="E64" s="40"/>
      <c r="F64" s="40"/>
    </row>
    <row r="65" spans="1:6" ht="60" x14ac:dyDescent="0.35">
      <c r="A65" s="41" t="s">
        <v>107</v>
      </c>
      <c r="B65" s="41" t="s">
        <v>446</v>
      </c>
      <c r="C65" s="41" t="s">
        <v>288</v>
      </c>
      <c r="D65" s="41"/>
      <c r="E65" s="42"/>
      <c r="F65" s="42"/>
    </row>
    <row r="66" spans="1:6" ht="60" x14ac:dyDescent="0.35">
      <c r="A66" s="39" t="s">
        <v>108</v>
      </c>
      <c r="B66" s="39" t="s">
        <v>457</v>
      </c>
      <c r="C66" s="39" t="s">
        <v>288</v>
      </c>
      <c r="D66" s="39"/>
      <c r="E66" s="40"/>
      <c r="F66" s="40"/>
    </row>
    <row r="67" spans="1:6" ht="60" x14ac:dyDescent="0.35">
      <c r="A67" s="41" t="s">
        <v>109</v>
      </c>
      <c r="B67" s="41" t="s">
        <v>448</v>
      </c>
      <c r="C67" s="41" t="s">
        <v>288</v>
      </c>
      <c r="D67" s="41"/>
      <c r="E67" s="42"/>
      <c r="F67" s="42"/>
    </row>
    <row r="68" spans="1:6" ht="156" x14ac:dyDescent="0.35">
      <c r="A68" s="39" t="s">
        <v>110</v>
      </c>
      <c r="B68" s="39" t="s">
        <v>458</v>
      </c>
      <c r="C68" s="39" t="s">
        <v>288</v>
      </c>
      <c r="D68" s="39"/>
      <c r="E68" s="40"/>
      <c r="F68" s="40"/>
    </row>
    <row r="70" spans="1:6" x14ac:dyDescent="0.35">
      <c r="A70" s="101" t="s">
        <v>130</v>
      </c>
      <c r="B70" s="101"/>
      <c r="C70" s="101"/>
      <c r="D70" s="101"/>
      <c r="E70" s="101" t="s">
        <v>131</v>
      </c>
      <c r="F70" s="101"/>
    </row>
  </sheetData>
  <sheetProtection algorithmName="SHA-512" hashValue="5r6wTycbvn3nEv3Tz/QFvNxU+fzo/VK/tFj1pQjl+Bw2ORJ9XhDoU5DUu4c7n0HT+HnNLi1udxIYnIJZ8b8ffA==" saltValue="CCxYPC5yKhQWMOTXr/mPKA==" spinCount="100000" sheet="1" objects="1" scenarios="1"/>
  <mergeCells count="16">
    <mergeCell ref="A10:F10"/>
    <mergeCell ref="A70:D70"/>
    <mergeCell ref="E70:F7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66"/>
  <sheetViews>
    <sheetView workbookViewId="0">
      <selection activeCell="I4" sqref="I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2" t="s">
        <v>15</v>
      </c>
      <c r="B2" s="52" t="s">
        <v>16</v>
      </c>
      <c r="C2" s="52" t="s">
        <v>18</v>
      </c>
      <c r="D2" s="102" t="s">
        <v>17</v>
      </c>
      <c r="E2" s="102"/>
      <c r="F2" s="52" t="s">
        <v>24</v>
      </c>
    </row>
    <row r="3" spans="1:6" ht="27" customHeight="1" x14ac:dyDescent="0.35">
      <c r="A3" s="53">
        <f>Summary!A14</f>
        <v>13</v>
      </c>
      <c r="B3" s="10">
        <f>Summary!B14</f>
        <v>413614701</v>
      </c>
      <c r="C3" s="10">
        <f>Summary!D14</f>
        <v>0</v>
      </c>
      <c r="D3" s="105" t="str">
        <f>Summary!C14</f>
        <v>GASTROSCOPE HIGH DEFINITION VIDEO DEG29- I10 SERIES 9.8MM /3.2MM</v>
      </c>
      <c r="E3" s="105"/>
      <c r="F3" s="56">
        <f>Summary!K14</f>
        <v>0</v>
      </c>
    </row>
    <row r="4" spans="1:6" ht="37.15" customHeight="1" x14ac:dyDescent="0.35">
      <c r="A4" s="52" t="s">
        <v>26</v>
      </c>
      <c r="B4" s="102" t="s">
        <v>40</v>
      </c>
      <c r="C4" s="102"/>
      <c r="D4" s="52" t="s">
        <v>41</v>
      </c>
      <c r="E4" s="52" t="s">
        <v>22</v>
      </c>
      <c r="F4" s="52" t="s">
        <v>42</v>
      </c>
    </row>
    <row r="5" spans="1:6" ht="27" customHeight="1" x14ac:dyDescent="0.35">
      <c r="A5" s="44">
        <f>Summary!M14</f>
        <v>0</v>
      </c>
      <c r="B5" s="115">
        <f>Summary!G14</f>
        <v>0</v>
      </c>
      <c r="C5" s="105"/>
      <c r="D5" s="44">
        <f>Summary!P14</f>
        <v>0</v>
      </c>
      <c r="E5" s="56">
        <f>Summary!I14</f>
        <v>0</v>
      </c>
      <c r="F5" s="56">
        <f>Summary!J14</f>
        <v>0</v>
      </c>
    </row>
    <row r="6" spans="1:6" ht="24.75" customHeight="1" x14ac:dyDescent="0.35">
      <c r="A6" s="52" t="s">
        <v>43</v>
      </c>
      <c r="B6" s="52" t="s">
        <v>44</v>
      </c>
      <c r="C6" s="102" t="s">
        <v>45</v>
      </c>
      <c r="D6" s="102"/>
      <c r="E6" s="106" t="s">
        <v>30</v>
      </c>
      <c r="F6" s="107"/>
    </row>
    <row r="7" spans="1:6" ht="27" customHeight="1" x14ac:dyDescent="0.35">
      <c r="A7" s="43">
        <f>Summary!L14</f>
        <v>0</v>
      </c>
      <c r="B7" s="54">
        <f>Summary!N14</f>
        <v>0</v>
      </c>
      <c r="C7" s="115">
        <f>Summary!O14</f>
        <v>0</v>
      </c>
      <c r="D7" s="105"/>
      <c r="E7" s="108">
        <f>Summary!Q14</f>
        <v>0</v>
      </c>
      <c r="F7" s="109"/>
    </row>
    <row r="8" spans="1:6" ht="33.65" customHeight="1" x14ac:dyDescent="0.35">
      <c r="A8" s="102" t="s">
        <v>138</v>
      </c>
      <c r="B8" s="102"/>
      <c r="C8" s="37">
        <f>Summary!S14</f>
        <v>0</v>
      </c>
      <c r="D8" s="102" t="s">
        <v>32</v>
      </c>
      <c r="E8" s="102"/>
      <c r="F8" s="55">
        <f>Summary!T14</f>
        <v>0</v>
      </c>
    </row>
    <row r="9" spans="1:6" ht="38.25" customHeight="1" x14ac:dyDescent="0.35">
      <c r="A9" s="110" t="s">
        <v>31</v>
      </c>
      <c r="B9" s="111"/>
      <c r="C9" s="116">
        <f>Summary!R14</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7" customHeight="1" x14ac:dyDescent="0.35">
      <c r="A12" s="39" t="s">
        <v>53</v>
      </c>
      <c r="B12" s="39" t="s">
        <v>450</v>
      </c>
      <c r="C12" s="39" t="s">
        <v>288</v>
      </c>
      <c r="D12" s="39"/>
      <c r="E12" s="40"/>
      <c r="F12" s="40"/>
    </row>
    <row r="13" spans="1:6" x14ac:dyDescent="0.35">
      <c r="A13" s="41" t="s">
        <v>55</v>
      </c>
      <c r="B13" s="41" t="s">
        <v>465</v>
      </c>
      <c r="C13" s="41" t="s">
        <v>288</v>
      </c>
      <c r="D13" s="41"/>
      <c r="E13" s="42"/>
      <c r="F13" s="42"/>
    </row>
    <row r="14" spans="1:6" ht="48" x14ac:dyDescent="0.35">
      <c r="A14" s="39" t="s">
        <v>56</v>
      </c>
      <c r="B14" s="39" t="s">
        <v>466</v>
      </c>
      <c r="C14" s="39" t="s">
        <v>385</v>
      </c>
      <c r="D14" s="39"/>
      <c r="E14" s="40"/>
      <c r="F14" s="40"/>
    </row>
    <row r="15" spans="1:6" x14ac:dyDescent="0.35">
      <c r="A15" s="41" t="s">
        <v>57</v>
      </c>
      <c r="B15" s="41" t="s">
        <v>498</v>
      </c>
      <c r="C15" s="41" t="s">
        <v>468</v>
      </c>
      <c r="D15" s="41"/>
      <c r="E15" s="42"/>
      <c r="F15" s="42"/>
    </row>
    <row r="16" spans="1:6" x14ac:dyDescent="0.35">
      <c r="A16" s="39" t="s">
        <v>58</v>
      </c>
      <c r="B16" s="39" t="s">
        <v>496</v>
      </c>
      <c r="C16" s="39" t="s">
        <v>385</v>
      </c>
      <c r="D16" s="39"/>
      <c r="E16" s="40"/>
      <c r="F16" s="40"/>
    </row>
    <row r="17" spans="1:6" ht="24" x14ac:dyDescent="0.35">
      <c r="A17" s="41" t="s">
        <v>59</v>
      </c>
      <c r="B17" s="41" t="s">
        <v>470</v>
      </c>
      <c r="C17" s="41" t="s">
        <v>288</v>
      </c>
      <c r="D17" s="41"/>
      <c r="E17" s="42"/>
      <c r="F17" s="42"/>
    </row>
    <row r="18" spans="1:6" x14ac:dyDescent="0.35">
      <c r="A18" s="39" t="s">
        <v>60</v>
      </c>
      <c r="B18" s="39" t="s">
        <v>471</v>
      </c>
      <c r="C18" s="39" t="s">
        <v>288</v>
      </c>
      <c r="D18" s="39"/>
      <c r="E18" s="40"/>
      <c r="F18" s="40"/>
    </row>
    <row r="19" spans="1:6" x14ac:dyDescent="0.35">
      <c r="A19" s="41" t="s">
        <v>61</v>
      </c>
      <c r="B19" s="41" t="s">
        <v>499</v>
      </c>
      <c r="C19" s="41" t="s">
        <v>473</v>
      </c>
      <c r="D19" s="41"/>
      <c r="E19" s="42"/>
      <c r="F19" s="42"/>
    </row>
    <row r="20" spans="1:6" ht="36" x14ac:dyDescent="0.35">
      <c r="A20" s="39" t="s">
        <v>62</v>
      </c>
      <c r="B20" s="39" t="s">
        <v>437</v>
      </c>
      <c r="C20" s="39" t="s">
        <v>288</v>
      </c>
      <c r="D20" s="39"/>
      <c r="E20" s="40"/>
      <c r="F20" s="40"/>
    </row>
    <row r="21" spans="1:6" ht="48" x14ac:dyDescent="0.35">
      <c r="A21" s="41" t="s">
        <v>63</v>
      </c>
      <c r="B21" s="41" t="s">
        <v>438</v>
      </c>
      <c r="C21" s="41" t="s">
        <v>288</v>
      </c>
      <c r="D21" s="41"/>
      <c r="E21" s="42"/>
      <c r="F21" s="42"/>
    </row>
    <row r="22" spans="1:6" ht="24" x14ac:dyDescent="0.35">
      <c r="A22" s="39" t="s">
        <v>64</v>
      </c>
      <c r="B22" s="39" t="s">
        <v>439</v>
      </c>
      <c r="C22" s="39" t="s">
        <v>288</v>
      </c>
      <c r="D22" s="39"/>
      <c r="E22" s="40"/>
      <c r="F22" s="40"/>
    </row>
    <row r="23" spans="1:6" x14ac:dyDescent="0.35">
      <c r="A23" s="41" t="s">
        <v>65</v>
      </c>
      <c r="B23" s="41" t="s">
        <v>500</v>
      </c>
      <c r="C23" s="41" t="s">
        <v>468</v>
      </c>
      <c r="D23" s="41"/>
      <c r="E23" s="42"/>
      <c r="F23" s="42"/>
    </row>
    <row r="24" spans="1:6" ht="24" x14ac:dyDescent="0.35">
      <c r="A24" s="39" t="s">
        <v>66</v>
      </c>
      <c r="B24" s="39" t="s">
        <v>475</v>
      </c>
      <c r="C24" s="39" t="s">
        <v>288</v>
      </c>
      <c r="D24" s="39"/>
      <c r="E24" s="40"/>
      <c r="F24" s="40"/>
    </row>
    <row r="25" spans="1:6" ht="48" x14ac:dyDescent="0.35">
      <c r="A25" s="41" t="s">
        <v>67</v>
      </c>
      <c r="B25" s="41" t="s">
        <v>476</v>
      </c>
      <c r="C25" s="41" t="s">
        <v>385</v>
      </c>
      <c r="D25" s="41"/>
      <c r="E25" s="42"/>
      <c r="F25" s="42"/>
    </row>
    <row r="26" spans="1:6" ht="36" x14ac:dyDescent="0.35">
      <c r="A26" s="39" t="s">
        <v>68</v>
      </c>
      <c r="B26" s="39" t="s">
        <v>477</v>
      </c>
      <c r="C26" s="39" t="s">
        <v>288</v>
      </c>
      <c r="D26" s="39"/>
      <c r="E26" s="40"/>
      <c r="F26" s="40"/>
    </row>
    <row r="27" spans="1:6" ht="48" x14ac:dyDescent="0.35">
      <c r="A27" s="41" t="s">
        <v>69</v>
      </c>
      <c r="B27" s="41" t="s">
        <v>478</v>
      </c>
      <c r="C27" s="41" t="s">
        <v>288</v>
      </c>
      <c r="D27" s="41"/>
      <c r="E27" s="42"/>
      <c r="F27" s="42"/>
    </row>
    <row r="28" spans="1:6" x14ac:dyDescent="0.35">
      <c r="A28" s="39" t="s">
        <v>70</v>
      </c>
      <c r="B28" s="39" t="s">
        <v>479</v>
      </c>
      <c r="C28" s="39" t="s">
        <v>288</v>
      </c>
      <c r="D28" s="39"/>
      <c r="E28" s="40"/>
      <c r="F28" s="40"/>
    </row>
    <row r="29" spans="1:6" ht="24" x14ac:dyDescent="0.35">
      <c r="A29" s="41" t="s">
        <v>71</v>
      </c>
      <c r="B29" s="41" t="s">
        <v>480</v>
      </c>
      <c r="C29" s="41" t="s">
        <v>288</v>
      </c>
      <c r="D29" s="41"/>
      <c r="E29" s="42"/>
      <c r="F29" s="42"/>
    </row>
    <row r="30" spans="1:6" ht="36" x14ac:dyDescent="0.35">
      <c r="A30" s="39" t="s">
        <v>72</v>
      </c>
      <c r="B30" s="39" t="s">
        <v>481</v>
      </c>
      <c r="C30" s="39" t="s">
        <v>288</v>
      </c>
      <c r="D30" s="39"/>
      <c r="E30" s="40"/>
      <c r="F30" s="40"/>
    </row>
    <row r="31" spans="1:6" ht="36" x14ac:dyDescent="0.35">
      <c r="A31" s="41" t="s">
        <v>73</v>
      </c>
      <c r="B31" s="41" t="s">
        <v>482</v>
      </c>
      <c r="C31" s="41" t="s">
        <v>288</v>
      </c>
      <c r="D31" s="41"/>
      <c r="E31" s="42"/>
      <c r="F31" s="42"/>
    </row>
    <row r="32" spans="1:6" ht="48" x14ac:dyDescent="0.35">
      <c r="A32" s="39" t="s">
        <v>74</v>
      </c>
      <c r="B32" s="39" t="s">
        <v>483</v>
      </c>
      <c r="C32" s="39" t="s">
        <v>288</v>
      </c>
      <c r="D32" s="39"/>
      <c r="E32" s="40"/>
      <c r="F32" s="40"/>
    </row>
    <row r="33" spans="1:6" ht="72" x14ac:dyDescent="0.35">
      <c r="A33" s="41" t="s">
        <v>75</v>
      </c>
      <c r="B33" s="41" t="s">
        <v>484</v>
      </c>
      <c r="C33" s="41" t="s">
        <v>288</v>
      </c>
      <c r="D33" s="41"/>
      <c r="E33" s="42"/>
      <c r="F33" s="42"/>
    </row>
    <row r="34" spans="1:6" x14ac:dyDescent="0.35">
      <c r="A34" s="39" t="s">
        <v>76</v>
      </c>
      <c r="B34" s="39" t="s">
        <v>312</v>
      </c>
      <c r="C34" s="39"/>
      <c r="D34" s="39"/>
      <c r="E34" s="40"/>
      <c r="F34" s="40"/>
    </row>
    <row r="35" spans="1:6" x14ac:dyDescent="0.35">
      <c r="A35" s="41" t="s">
        <v>77</v>
      </c>
      <c r="B35" s="41" t="s">
        <v>313</v>
      </c>
      <c r="C35" s="41"/>
      <c r="D35" s="41"/>
      <c r="E35" s="42"/>
      <c r="F35" s="42"/>
    </row>
    <row r="36" spans="1:6" x14ac:dyDescent="0.35">
      <c r="A36" s="39" t="s">
        <v>78</v>
      </c>
      <c r="B36" s="39" t="s">
        <v>315</v>
      </c>
      <c r="C36" s="39"/>
      <c r="D36" s="39"/>
      <c r="E36" s="40"/>
      <c r="F36" s="40"/>
    </row>
    <row r="37" spans="1:6" x14ac:dyDescent="0.35">
      <c r="A37" s="41" t="s">
        <v>79</v>
      </c>
      <c r="B37" s="41" t="s">
        <v>316</v>
      </c>
      <c r="C37" s="41"/>
      <c r="D37" s="41"/>
      <c r="E37" s="42"/>
      <c r="F37" s="42"/>
    </row>
    <row r="38" spans="1:6" x14ac:dyDescent="0.35">
      <c r="A38" s="39" t="s">
        <v>80</v>
      </c>
      <c r="B38" s="39" t="s">
        <v>318</v>
      </c>
      <c r="C38" s="39"/>
      <c r="D38" s="39"/>
      <c r="E38" s="40"/>
      <c r="F38" s="40"/>
    </row>
    <row r="39" spans="1:6" x14ac:dyDescent="0.35">
      <c r="A39" s="41" t="s">
        <v>81</v>
      </c>
      <c r="B39" s="41" t="s">
        <v>320</v>
      </c>
      <c r="C39" s="41"/>
      <c r="D39" s="41"/>
      <c r="E39" s="42"/>
      <c r="F39" s="42"/>
    </row>
    <row r="40" spans="1:6" x14ac:dyDescent="0.35">
      <c r="A40" s="39" t="s">
        <v>82</v>
      </c>
      <c r="B40" s="39" t="s">
        <v>322</v>
      </c>
      <c r="C40" s="39"/>
      <c r="D40" s="39"/>
      <c r="E40" s="40"/>
      <c r="F40" s="40"/>
    </row>
    <row r="41" spans="1:6" x14ac:dyDescent="0.35">
      <c r="A41" s="41" t="s">
        <v>83</v>
      </c>
      <c r="B41" s="41" t="s">
        <v>324</v>
      </c>
      <c r="C41" s="41"/>
      <c r="D41" s="41"/>
      <c r="E41" s="42"/>
      <c r="F41" s="42"/>
    </row>
    <row r="42" spans="1:6" x14ac:dyDescent="0.35">
      <c r="A42" s="39" t="s">
        <v>84</v>
      </c>
      <c r="B42" s="39" t="s">
        <v>326</v>
      </c>
      <c r="C42" s="39"/>
      <c r="D42" s="39"/>
      <c r="E42" s="40"/>
      <c r="F42" s="40"/>
    </row>
    <row r="43" spans="1:6" x14ac:dyDescent="0.35">
      <c r="A43" s="41" t="s">
        <v>85</v>
      </c>
      <c r="B43" s="41" t="s">
        <v>328</v>
      </c>
      <c r="C43" s="41"/>
      <c r="D43" s="41"/>
      <c r="E43" s="42"/>
      <c r="F43" s="42"/>
    </row>
    <row r="44" spans="1:6" x14ac:dyDescent="0.35">
      <c r="A44" s="39" t="s">
        <v>86</v>
      </c>
      <c r="B44" s="39" t="s">
        <v>313</v>
      </c>
      <c r="C44" s="39"/>
      <c r="D44" s="39"/>
      <c r="E44" s="40"/>
      <c r="F44" s="40"/>
    </row>
    <row r="45" spans="1:6" x14ac:dyDescent="0.35">
      <c r="A45" s="41" t="s">
        <v>87</v>
      </c>
      <c r="B45" s="41" t="s">
        <v>315</v>
      </c>
      <c r="C45" s="41"/>
      <c r="D45" s="41"/>
      <c r="E45" s="42"/>
      <c r="F45" s="42"/>
    </row>
    <row r="46" spans="1:6" x14ac:dyDescent="0.35">
      <c r="A46" s="39" t="s">
        <v>88</v>
      </c>
      <c r="B46" s="39" t="s">
        <v>316</v>
      </c>
      <c r="C46" s="39"/>
      <c r="D46" s="39"/>
      <c r="E46" s="40"/>
      <c r="F46" s="40"/>
    </row>
    <row r="47" spans="1:6" x14ac:dyDescent="0.35">
      <c r="A47" s="41" t="s">
        <v>89</v>
      </c>
      <c r="B47" s="41" t="s">
        <v>318</v>
      </c>
      <c r="C47" s="41"/>
      <c r="D47" s="41"/>
      <c r="E47" s="42"/>
      <c r="F47" s="42"/>
    </row>
    <row r="48" spans="1:6" x14ac:dyDescent="0.35">
      <c r="A48" s="39" t="s">
        <v>90</v>
      </c>
      <c r="B48" s="39" t="s">
        <v>320</v>
      </c>
      <c r="C48" s="39"/>
      <c r="D48" s="39"/>
      <c r="E48" s="40"/>
      <c r="F48" s="40"/>
    </row>
    <row r="49" spans="1:6" x14ac:dyDescent="0.35">
      <c r="A49" s="41" t="s">
        <v>91</v>
      </c>
      <c r="B49" s="41" t="s">
        <v>322</v>
      </c>
      <c r="C49" s="41"/>
      <c r="D49" s="41"/>
      <c r="E49" s="42"/>
      <c r="F49" s="42"/>
    </row>
    <row r="50" spans="1:6" x14ac:dyDescent="0.35">
      <c r="A50" s="39" t="s">
        <v>92</v>
      </c>
      <c r="B50" s="39" t="s">
        <v>324</v>
      </c>
      <c r="C50" s="39"/>
      <c r="D50" s="39"/>
      <c r="E50" s="40"/>
      <c r="F50" s="40"/>
    </row>
    <row r="51" spans="1:6" x14ac:dyDescent="0.35">
      <c r="A51" s="41" t="s">
        <v>93</v>
      </c>
      <c r="B51" s="41" t="s">
        <v>326</v>
      </c>
      <c r="C51" s="41"/>
      <c r="D51" s="41"/>
      <c r="E51" s="42"/>
      <c r="F51" s="42"/>
    </row>
    <row r="52" spans="1:6" x14ac:dyDescent="0.35">
      <c r="A52" s="39" t="s">
        <v>94</v>
      </c>
      <c r="B52" s="39" t="s">
        <v>221</v>
      </c>
      <c r="C52" s="39"/>
      <c r="D52" s="39"/>
      <c r="E52" s="40"/>
      <c r="F52" s="40"/>
    </row>
    <row r="53" spans="1:6" ht="24" x14ac:dyDescent="0.35">
      <c r="A53" s="41" t="s">
        <v>95</v>
      </c>
      <c r="B53" s="41" t="s">
        <v>329</v>
      </c>
      <c r="C53" s="41" t="s">
        <v>288</v>
      </c>
      <c r="D53" s="41"/>
      <c r="E53" s="42"/>
      <c r="F53" s="42"/>
    </row>
    <row r="54" spans="1:6" ht="24" x14ac:dyDescent="0.35">
      <c r="A54" s="39" t="s">
        <v>96</v>
      </c>
      <c r="B54" s="39" t="s">
        <v>330</v>
      </c>
      <c r="C54" s="39" t="s">
        <v>331</v>
      </c>
      <c r="D54" s="39"/>
      <c r="E54" s="40"/>
      <c r="F54" s="40"/>
    </row>
    <row r="55" spans="1:6" ht="120" x14ac:dyDescent="0.35">
      <c r="A55" s="41" t="s">
        <v>97</v>
      </c>
      <c r="B55" s="41" t="s">
        <v>440</v>
      </c>
      <c r="C55" s="41" t="s">
        <v>288</v>
      </c>
      <c r="D55" s="41"/>
      <c r="E55" s="42"/>
      <c r="F55" s="42"/>
    </row>
    <row r="56" spans="1:6" ht="84" x14ac:dyDescent="0.35">
      <c r="A56" s="39" t="s">
        <v>98</v>
      </c>
      <c r="B56" s="39" t="s">
        <v>441</v>
      </c>
      <c r="C56" s="39" t="s">
        <v>288</v>
      </c>
      <c r="D56" s="39"/>
      <c r="E56" s="40"/>
      <c r="F56" s="40"/>
    </row>
    <row r="57" spans="1:6" ht="84" x14ac:dyDescent="0.35">
      <c r="A57" s="41" t="s">
        <v>99</v>
      </c>
      <c r="B57" s="41" t="s">
        <v>453</v>
      </c>
      <c r="C57" s="41" t="s">
        <v>288</v>
      </c>
      <c r="D57" s="41"/>
      <c r="E57" s="42"/>
      <c r="F57" s="42"/>
    </row>
    <row r="58" spans="1:6" ht="168" x14ac:dyDescent="0.35">
      <c r="A58" s="39" t="s">
        <v>100</v>
      </c>
      <c r="B58" s="39" t="s">
        <v>454</v>
      </c>
      <c r="C58" s="39" t="s">
        <v>288</v>
      </c>
      <c r="D58" s="39"/>
      <c r="E58" s="40"/>
      <c r="F58" s="40"/>
    </row>
    <row r="59" spans="1:6" ht="84" x14ac:dyDescent="0.35">
      <c r="A59" s="41" t="s">
        <v>101</v>
      </c>
      <c r="B59" s="41" t="s">
        <v>455</v>
      </c>
      <c r="C59" s="41" t="s">
        <v>288</v>
      </c>
      <c r="D59" s="41"/>
      <c r="E59" s="42"/>
      <c r="F59" s="42"/>
    </row>
    <row r="60" spans="1:6" ht="132" x14ac:dyDescent="0.35">
      <c r="A60" s="39" t="s">
        <v>102</v>
      </c>
      <c r="B60" s="39" t="s">
        <v>456</v>
      </c>
      <c r="C60" s="39" t="s">
        <v>288</v>
      </c>
      <c r="D60" s="39"/>
      <c r="E60" s="40"/>
      <c r="F60" s="40"/>
    </row>
    <row r="61" spans="1:6" ht="60" x14ac:dyDescent="0.35">
      <c r="A61" s="41" t="s">
        <v>103</v>
      </c>
      <c r="B61" s="41" t="s">
        <v>446</v>
      </c>
      <c r="C61" s="41" t="s">
        <v>288</v>
      </c>
      <c r="D61" s="41"/>
      <c r="E61" s="42"/>
      <c r="F61" s="42"/>
    </row>
    <row r="62" spans="1:6" ht="60" x14ac:dyDescent="0.35">
      <c r="A62" s="39" t="s">
        <v>104</v>
      </c>
      <c r="B62" s="39" t="s">
        <v>457</v>
      </c>
      <c r="C62" s="39" t="s">
        <v>288</v>
      </c>
      <c r="D62" s="39"/>
      <c r="E62" s="40"/>
      <c r="F62" s="40"/>
    </row>
    <row r="63" spans="1:6" ht="60" x14ac:dyDescent="0.35">
      <c r="A63" s="41" t="s">
        <v>105</v>
      </c>
      <c r="B63" s="41" t="s">
        <v>448</v>
      </c>
      <c r="C63" s="41" t="s">
        <v>288</v>
      </c>
      <c r="D63" s="41"/>
      <c r="E63" s="42"/>
      <c r="F63" s="42"/>
    </row>
    <row r="64" spans="1:6" ht="156" x14ac:dyDescent="0.35">
      <c r="A64" s="39" t="s">
        <v>106</v>
      </c>
      <c r="B64" s="39" t="s">
        <v>458</v>
      </c>
      <c r="C64" s="39" t="s">
        <v>288</v>
      </c>
      <c r="D64" s="39"/>
      <c r="E64" s="40"/>
      <c r="F64" s="40"/>
    </row>
    <row r="66" spans="1:6" x14ac:dyDescent="0.35">
      <c r="A66" s="101" t="s">
        <v>130</v>
      </c>
      <c r="B66" s="101"/>
      <c r="C66" s="101"/>
      <c r="D66" s="101"/>
      <c r="E66" s="101" t="s">
        <v>131</v>
      </c>
      <c r="F66" s="101"/>
    </row>
  </sheetData>
  <sheetProtection algorithmName="SHA-512" hashValue="jyLAuXUV/mjnJN7XKKvqoIYZEB6jG6xMtmCQ3JnIMuGePsgfHbWYLL8MmlgrIdOL7QoUBdOVwczjntddVhrmoQ==" saltValue="6v9nxJAhNijvCKq7nfEARw==" spinCount="100000" sheet="1" objects="1" scenarios="1"/>
  <mergeCells count="16">
    <mergeCell ref="A10:F10"/>
    <mergeCell ref="A66:D66"/>
    <mergeCell ref="E66:F6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70"/>
  <sheetViews>
    <sheetView workbookViewId="0">
      <selection activeCell="N7" sqref="N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2" t="s">
        <v>15</v>
      </c>
      <c r="B2" s="52" t="s">
        <v>16</v>
      </c>
      <c r="C2" s="52" t="s">
        <v>18</v>
      </c>
      <c r="D2" s="102" t="s">
        <v>17</v>
      </c>
      <c r="E2" s="102"/>
      <c r="F2" s="52" t="s">
        <v>24</v>
      </c>
    </row>
    <row r="3" spans="1:6" ht="27" customHeight="1" x14ac:dyDescent="0.35">
      <c r="A3" s="53">
        <f>Summary!A15</f>
        <v>14</v>
      </c>
      <c r="B3" s="10">
        <f>Summary!B15</f>
        <v>413614700</v>
      </c>
      <c r="C3" s="10">
        <f>Summary!D15</f>
        <v>0</v>
      </c>
      <c r="D3" s="105" t="str">
        <f>Summary!C15</f>
        <v>VIDEO PROCESSOR HIGH DEFINITION DEPK-17000 SERIES</v>
      </c>
      <c r="E3" s="105"/>
      <c r="F3" s="56">
        <f>Summary!K15</f>
        <v>0</v>
      </c>
    </row>
    <row r="4" spans="1:6" ht="37.15" customHeight="1" x14ac:dyDescent="0.35">
      <c r="A4" s="52" t="s">
        <v>26</v>
      </c>
      <c r="B4" s="102" t="s">
        <v>40</v>
      </c>
      <c r="C4" s="102"/>
      <c r="D4" s="52" t="s">
        <v>41</v>
      </c>
      <c r="E4" s="52" t="s">
        <v>22</v>
      </c>
      <c r="F4" s="52" t="s">
        <v>42</v>
      </c>
    </row>
    <row r="5" spans="1:6" ht="27" customHeight="1" x14ac:dyDescent="0.35">
      <c r="A5" s="44">
        <f>Summary!M15</f>
        <v>0</v>
      </c>
      <c r="B5" s="115">
        <f>Summary!G15</f>
        <v>0</v>
      </c>
      <c r="C5" s="105"/>
      <c r="D5" s="44">
        <f>Summary!P15</f>
        <v>0</v>
      </c>
      <c r="E5" s="56">
        <f>Summary!I15</f>
        <v>0</v>
      </c>
      <c r="F5" s="56">
        <f>Summary!J15</f>
        <v>0</v>
      </c>
    </row>
    <row r="6" spans="1:6" ht="24.75" customHeight="1" x14ac:dyDescent="0.35">
      <c r="A6" s="52" t="s">
        <v>43</v>
      </c>
      <c r="B6" s="52" t="s">
        <v>44</v>
      </c>
      <c r="C6" s="102" t="s">
        <v>45</v>
      </c>
      <c r="D6" s="102"/>
      <c r="E6" s="106" t="s">
        <v>30</v>
      </c>
      <c r="F6" s="107"/>
    </row>
    <row r="7" spans="1:6" ht="27" customHeight="1" x14ac:dyDescent="0.35">
      <c r="A7" s="43">
        <f>Summary!L15</f>
        <v>0</v>
      </c>
      <c r="B7" s="54">
        <f>Summary!N15</f>
        <v>0</v>
      </c>
      <c r="C7" s="115">
        <f>Summary!O15</f>
        <v>0</v>
      </c>
      <c r="D7" s="105"/>
      <c r="E7" s="108">
        <f>Summary!Q15</f>
        <v>0</v>
      </c>
      <c r="F7" s="109"/>
    </row>
    <row r="8" spans="1:6" ht="33.65" customHeight="1" x14ac:dyDescent="0.35">
      <c r="A8" s="102" t="s">
        <v>138</v>
      </c>
      <c r="B8" s="102"/>
      <c r="C8" s="37">
        <f>Summary!S15</f>
        <v>0</v>
      </c>
      <c r="D8" s="102" t="s">
        <v>32</v>
      </c>
      <c r="E8" s="102"/>
      <c r="F8" s="55">
        <f>Summary!T15</f>
        <v>0</v>
      </c>
    </row>
    <row r="9" spans="1:6" ht="38.25" customHeight="1" x14ac:dyDescent="0.35">
      <c r="A9" s="110" t="s">
        <v>31</v>
      </c>
      <c r="B9" s="111"/>
      <c r="C9" s="116">
        <f>Summary!R15</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39" t="s">
        <v>501</v>
      </c>
      <c r="C12" s="39" t="s">
        <v>288</v>
      </c>
      <c r="D12" s="39"/>
      <c r="E12" s="40"/>
      <c r="F12" s="40"/>
    </row>
    <row r="13" spans="1:6" ht="23" customHeight="1" x14ac:dyDescent="0.35">
      <c r="A13" s="41" t="s">
        <v>55</v>
      </c>
      <c r="B13" s="41" t="s">
        <v>502</v>
      </c>
      <c r="C13" s="41" t="s">
        <v>288</v>
      </c>
      <c r="D13" s="41"/>
      <c r="E13" s="42"/>
      <c r="F13" s="42"/>
    </row>
    <row r="14" spans="1:6" ht="24" x14ac:dyDescent="0.35">
      <c r="A14" s="39" t="s">
        <v>56</v>
      </c>
      <c r="B14" s="39" t="s">
        <v>503</v>
      </c>
      <c r="C14" s="39" t="s">
        <v>463</v>
      </c>
      <c r="D14" s="39"/>
      <c r="E14" s="40"/>
      <c r="F14" s="40"/>
    </row>
    <row r="15" spans="1:6" x14ac:dyDescent="0.35">
      <c r="A15" s="41" t="s">
        <v>57</v>
      </c>
      <c r="B15" s="41" t="s">
        <v>504</v>
      </c>
      <c r="C15" s="41" t="s">
        <v>288</v>
      </c>
      <c r="D15" s="41"/>
      <c r="E15" s="42"/>
      <c r="F15" s="42"/>
    </row>
    <row r="16" spans="1:6" x14ac:dyDescent="0.35">
      <c r="A16" s="39" t="s">
        <v>58</v>
      </c>
      <c r="B16" s="39" t="s">
        <v>505</v>
      </c>
      <c r="C16" s="39" t="s">
        <v>288</v>
      </c>
      <c r="D16" s="39"/>
      <c r="E16" s="40"/>
      <c r="F16" s="40"/>
    </row>
    <row r="17" spans="1:6" x14ac:dyDescent="0.35">
      <c r="A17" s="41" t="s">
        <v>59</v>
      </c>
      <c r="B17" s="41" t="s">
        <v>506</v>
      </c>
      <c r="C17" s="41" t="s">
        <v>288</v>
      </c>
      <c r="D17" s="41"/>
      <c r="E17" s="42"/>
      <c r="F17" s="42"/>
    </row>
    <row r="18" spans="1:6" x14ac:dyDescent="0.35">
      <c r="A18" s="39" t="s">
        <v>60</v>
      </c>
      <c r="B18" s="39" t="s">
        <v>507</v>
      </c>
      <c r="C18" s="39" t="s">
        <v>288</v>
      </c>
      <c r="D18" s="39"/>
      <c r="E18" s="40"/>
      <c r="F18" s="40"/>
    </row>
    <row r="19" spans="1:6" x14ac:dyDescent="0.35">
      <c r="A19" s="41" t="s">
        <v>61</v>
      </c>
      <c r="B19" s="41" t="s">
        <v>508</v>
      </c>
      <c r="C19" s="41" t="s">
        <v>288</v>
      </c>
      <c r="D19" s="41"/>
      <c r="E19" s="42"/>
      <c r="F19" s="42"/>
    </row>
    <row r="20" spans="1:6" ht="60" x14ac:dyDescent="0.35">
      <c r="A20" s="39" t="s">
        <v>62</v>
      </c>
      <c r="B20" s="39" t="s">
        <v>509</v>
      </c>
      <c r="C20" s="39" t="s">
        <v>288</v>
      </c>
      <c r="D20" s="39"/>
      <c r="E20" s="40"/>
      <c r="F20" s="40"/>
    </row>
    <row r="21" spans="1:6" x14ac:dyDescent="0.35">
      <c r="A21" s="41" t="s">
        <v>63</v>
      </c>
      <c r="B21" s="41" t="s">
        <v>510</v>
      </c>
      <c r="C21" s="41" t="s">
        <v>288</v>
      </c>
      <c r="D21" s="41"/>
      <c r="E21" s="42"/>
      <c r="F21" s="42"/>
    </row>
    <row r="22" spans="1:6" x14ac:dyDescent="0.35">
      <c r="A22" s="39" t="s">
        <v>64</v>
      </c>
      <c r="B22" s="39" t="s">
        <v>511</v>
      </c>
      <c r="C22" s="39" t="s">
        <v>288</v>
      </c>
      <c r="D22" s="39"/>
      <c r="E22" s="40"/>
      <c r="F22" s="40"/>
    </row>
    <row r="23" spans="1:6" x14ac:dyDescent="0.35">
      <c r="A23" s="41" t="s">
        <v>65</v>
      </c>
      <c r="B23" s="41" t="s">
        <v>512</v>
      </c>
      <c r="C23" s="41" t="s">
        <v>288</v>
      </c>
      <c r="D23" s="41"/>
      <c r="E23" s="42"/>
      <c r="F23" s="42"/>
    </row>
    <row r="24" spans="1:6" x14ac:dyDescent="0.35">
      <c r="A24" s="39" t="s">
        <v>66</v>
      </c>
      <c r="B24" s="39" t="s">
        <v>513</v>
      </c>
      <c r="C24" s="39" t="s">
        <v>288</v>
      </c>
      <c r="D24" s="39"/>
      <c r="E24" s="40"/>
      <c r="F24" s="40"/>
    </row>
    <row r="25" spans="1:6" x14ac:dyDescent="0.35">
      <c r="A25" s="41" t="s">
        <v>67</v>
      </c>
      <c r="B25" s="41" t="s">
        <v>514</v>
      </c>
      <c r="C25" s="41" t="s">
        <v>288</v>
      </c>
      <c r="D25" s="41"/>
      <c r="E25" s="42"/>
      <c r="F25" s="42"/>
    </row>
    <row r="26" spans="1:6" ht="24" x14ac:dyDescent="0.35">
      <c r="A26" s="39" t="s">
        <v>68</v>
      </c>
      <c r="B26" s="39" t="s">
        <v>515</v>
      </c>
      <c r="C26" s="39" t="s">
        <v>288</v>
      </c>
      <c r="D26" s="39"/>
      <c r="E26" s="40"/>
      <c r="F26" s="40"/>
    </row>
    <row r="27" spans="1:6" x14ac:dyDescent="0.35">
      <c r="A27" s="41" t="s">
        <v>69</v>
      </c>
      <c r="B27" s="41" t="s">
        <v>312</v>
      </c>
      <c r="C27" s="41"/>
      <c r="D27" s="41"/>
      <c r="E27" s="42"/>
      <c r="F27" s="42"/>
    </row>
    <row r="28" spans="1:6" x14ac:dyDescent="0.35">
      <c r="A28" s="39" t="s">
        <v>70</v>
      </c>
      <c r="B28" s="39" t="s">
        <v>313</v>
      </c>
      <c r="C28" s="39"/>
      <c r="D28" s="39"/>
      <c r="E28" s="40"/>
      <c r="F28" s="40"/>
    </row>
    <row r="29" spans="1:6" x14ac:dyDescent="0.35">
      <c r="A29" s="41" t="s">
        <v>71</v>
      </c>
      <c r="B29" s="41" t="s">
        <v>315</v>
      </c>
      <c r="C29" s="41"/>
      <c r="D29" s="41"/>
      <c r="E29" s="42"/>
      <c r="F29" s="42"/>
    </row>
    <row r="30" spans="1:6" x14ac:dyDescent="0.35">
      <c r="A30" s="39" t="s">
        <v>72</v>
      </c>
      <c r="B30" s="39" t="s">
        <v>316</v>
      </c>
      <c r="C30" s="39"/>
      <c r="D30" s="39"/>
      <c r="E30" s="40"/>
      <c r="F30" s="40"/>
    </row>
    <row r="31" spans="1:6" x14ac:dyDescent="0.35">
      <c r="A31" s="41" t="s">
        <v>73</v>
      </c>
      <c r="B31" s="41" t="s">
        <v>318</v>
      </c>
      <c r="C31" s="41"/>
      <c r="D31" s="41"/>
      <c r="E31" s="42"/>
      <c r="F31" s="42"/>
    </row>
    <row r="32" spans="1:6" x14ac:dyDescent="0.35">
      <c r="A32" s="39" t="s">
        <v>74</v>
      </c>
      <c r="B32" s="39" t="s">
        <v>320</v>
      </c>
      <c r="C32" s="39"/>
      <c r="D32" s="39"/>
      <c r="E32" s="40"/>
      <c r="F32" s="40"/>
    </row>
    <row r="33" spans="1:6" x14ac:dyDescent="0.35">
      <c r="A33" s="41" t="s">
        <v>75</v>
      </c>
      <c r="B33" s="41" t="s">
        <v>322</v>
      </c>
      <c r="C33" s="41"/>
      <c r="D33" s="41"/>
      <c r="E33" s="42"/>
      <c r="F33" s="42"/>
    </row>
    <row r="34" spans="1:6" x14ac:dyDescent="0.35">
      <c r="A34" s="39" t="s">
        <v>76</v>
      </c>
      <c r="B34" s="39" t="s">
        <v>324</v>
      </c>
      <c r="C34" s="39"/>
      <c r="D34" s="39"/>
      <c r="E34" s="40"/>
      <c r="F34" s="40"/>
    </row>
    <row r="35" spans="1:6" x14ac:dyDescent="0.35">
      <c r="A35" s="41" t="s">
        <v>77</v>
      </c>
      <c r="B35" s="41" t="s">
        <v>326</v>
      </c>
      <c r="C35" s="41"/>
      <c r="D35" s="41"/>
      <c r="E35" s="42"/>
      <c r="F35" s="42"/>
    </row>
    <row r="36" spans="1:6" x14ac:dyDescent="0.35">
      <c r="A36" s="39" t="s">
        <v>78</v>
      </c>
      <c r="B36" s="39" t="s">
        <v>328</v>
      </c>
      <c r="C36" s="39"/>
      <c r="D36" s="39"/>
      <c r="E36" s="40"/>
      <c r="F36" s="40"/>
    </row>
    <row r="37" spans="1:6" x14ac:dyDescent="0.35">
      <c r="A37" s="41" t="s">
        <v>79</v>
      </c>
      <c r="B37" s="41" t="s">
        <v>313</v>
      </c>
      <c r="C37" s="41"/>
      <c r="D37" s="41"/>
      <c r="E37" s="42"/>
      <c r="F37" s="42"/>
    </row>
    <row r="38" spans="1:6" x14ac:dyDescent="0.35">
      <c r="A38" s="39" t="s">
        <v>80</v>
      </c>
      <c r="B38" s="39" t="s">
        <v>315</v>
      </c>
      <c r="C38" s="39"/>
      <c r="D38" s="39"/>
      <c r="E38" s="40"/>
      <c r="F38" s="40"/>
    </row>
    <row r="39" spans="1:6" x14ac:dyDescent="0.35">
      <c r="A39" s="41" t="s">
        <v>81</v>
      </c>
      <c r="B39" s="41" t="s">
        <v>316</v>
      </c>
      <c r="C39" s="41"/>
      <c r="D39" s="41"/>
      <c r="E39" s="42"/>
      <c r="F39" s="42"/>
    </row>
    <row r="40" spans="1:6" x14ac:dyDescent="0.35">
      <c r="A40" s="39" t="s">
        <v>82</v>
      </c>
      <c r="B40" s="39" t="s">
        <v>318</v>
      </c>
      <c r="C40" s="39"/>
      <c r="D40" s="39"/>
      <c r="E40" s="40"/>
      <c r="F40" s="40"/>
    </row>
    <row r="41" spans="1:6" x14ac:dyDescent="0.35">
      <c r="A41" s="41" t="s">
        <v>83</v>
      </c>
      <c r="B41" s="41" t="s">
        <v>320</v>
      </c>
      <c r="C41" s="41"/>
      <c r="D41" s="41"/>
      <c r="E41" s="42"/>
      <c r="F41" s="42"/>
    </row>
    <row r="42" spans="1:6" x14ac:dyDescent="0.35">
      <c r="A42" s="39" t="s">
        <v>84</v>
      </c>
      <c r="B42" s="39" t="s">
        <v>322</v>
      </c>
      <c r="C42" s="39"/>
      <c r="D42" s="39"/>
      <c r="E42" s="40"/>
      <c r="F42" s="40"/>
    </row>
    <row r="43" spans="1:6" x14ac:dyDescent="0.35">
      <c r="A43" s="41" t="s">
        <v>85</v>
      </c>
      <c r="B43" s="41" t="s">
        <v>324</v>
      </c>
      <c r="C43" s="41"/>
      <c r="D43" s="41"/>
      <c r="E43" s="42"/>
      <c r="F43" s="42"/>
    </row>
    <row r="44" spans="1:6" x14ac:dyDescent="0.35">
      <c r="A44" s="39" t="s">
        <v>86</v>
      </c>
      <c r="B44" s="39" t="s">
        <v>326</v>
      </c>
      <c r="C44" s="39"/>
      <c r="D44" s="39"/>
      <c r="E44" s="40"/>
      <c r="F44" s="40"/>
    </row>
    <row r="45" spans="1:6" x14ac:dyDescent="0.35">
      <c r="A45" s="41" t="s">
        <v>87</v>
      </c>
      <c r="B45" s="41" t="s">
        <v>221</v>
      </c>
      <c r="C45" s="41"/>
      <c r="D45" s="41"/>
      <c r="E45" s="42"/>
      <c r="F45" s="42"/>
    </row>
    <row r="46" spans="1:6" ht="24" x14ac:dyDescent="0.35">
      <c r="A46" s="39" t="s">
        <v>88</v>
      </c>
      <c r="B46" s="39" t="s">
        <v>329</v>
      </c>
      <c r="C46" s="39" t="s">
        <v>288</v>
      </c>
      <c r="D46" s="39"/>
      <c r="E46" s="40"/>
      <c r="F46" s="40"/>
    </row>
    <row r="47" spans="1:6" ht="24" x14ac:dyDescent="0.35">
      <c r="A47" s="41" t="s">
        <v>89</v>
      </c>
      <c r="B47" s="41" t="s">
        <v>330</v>
      </c>
      <c r="C47" s="41" t="s">
        <v>331</v>
      </c>
      <c r="D47" s="41"/>
      <c r="E47" s="42"/>
      <c r="F47" s="42"/>
    </row>
    <row r="48" spans="1:6" ht="24" x14ac:dyDescent="0.35">
      <c r="A48" s="39" t="s">
        <v>90</v>
      </c>
      <c r="B48" s="39" t="s">
        <v>516</v>
      </c>
      <c r="C48" s="39" t="s">
        <v>288</v>
      </c>
      <c r="D48" s="39"/>
      <c r="E48" s="40"/>
      <c r="F48" s="40"/>
    </row>
    <row r="49" spans="1:6" ht="240" x14ac:dyDescent="0.35">
      <c r="A49" s="41" t="s">
        <v>91</v>
      </c>
      <c r="B49" s="41" t="s">
        <v>517</v>
      </c>
      <c r="C49" s="41" t="s">
        <v>288</v>
      </c>
      <c r="D49" s="41"/>
      <c r="E49" s="42"/>
      <c r="F49" s="42"/>
    </row>
    <row r="50" spans="1:6" ht="36" x14ac:dyDescent="0.35">
      <c r="A50" s="39" t="s">
        <v>92</v>
      </c>
      <c r="B50" s="39" t="s">
        <v>518</v>
      </c>
      <c r="C50" s="39" t="s">
        <v>288</v>
      </c>
      <c r="D50" s="39"/>
      <c r="E50" s="40"/>
      <c r="F50" s="40"/>
    </row>
    <row r="51" spans="1:6" ht="84" x14ac:dyDescent="0.35">
      <c r="A51" s="41" t="s">
        <v>93</v>
      </c>
      <c r="B51" s="41" t="s">
        <v>519</v>
      </c>
      <c r="C51" s="41" t="s">
        <v>288</v>
      </c>
      <c r="D51" s="41"/>
      <c r="E51" s="42"/>
      <c r="F51" s="42"/>
    </row>
    <row r="52" spans="1:6" ht="84" x14ac:dyDescent="0.35">
      <c r="A52" s="39" t="s">
        <v>94</v>
      </c>
      <c r="B52" s="39" t="s">
        <v>520</v>
      </c>
      <c r="C52" s="39" t="s">
        <v>288</v>
      </c>
      <c r="D52" s="39"/>
      <c r="E52" s="40"/>
      <c r="F52" s="40"/>
    </row>
    <row r="53" spans="1:6" ht="168" x14ac:dyDescent="0.35">
      <c r="A53" s="41" t="s">
        <v>95</v>
      </c>
      <c r="B53" s="41" t="s">
        <v>521</v>
      </c>
      <c r="C53" s="41" t="s">
        <v>288</v>
      </c>
      <c r="D53" s="41"/>
      <c r="E53" s="42"/>
      <c r="F53" s="42"/>
    </row>
    <row r="54" spans="1:6" ht="72" x14ac:dyDescent="0.35">
      <c r="A54" s="39" t="s">
        <v>96</v>
      </c>
      <c r="B54" s="39" t="s">
        <v>522</v>
      </c>
      <c r="C54" s="39" t="s">
        <v>288</v>
      </c>
      <c r="D54" s="39"/>
      <c r="E54" s="40"/>
      <c r="F54" s="40"/>
    </row>
    <row r="55" spans="1:6" ht="132" x14ac:dyDescent="0.35">
      <c r="A55" s="41" t="s">
        <v>97</v>
      </c>
      <c r="B55" s="41" t="s">
        <v>456</v>
      </c>
      <c r="C55" s="41" t="s">
        <v>288</v>
      </c>
      <c r="D55" s="41"/>
      <c r="E55" s="42"/>
      <c r="F55" s="42"/>
    </row>
    <row r="56" spans="1:6" ht="60" x14ac:dyDescent="0.35">
      <c r="A56" s="39" t="s">
        <v>98</v>
      </c>
      <c r="B56" s="39" t="s">
        <v>446</v>
      </c>
      <c r="C56" s="39" t="s">
        <v>288</v>
      </c>
      <c r="D56" s="39"/>
      <c r="E56" s="40"/>
      <c r="F56" s="40"/>
    </row>
    <row r="57" spans="1:6" ht="96" x14ac:dyDescent="0.35">
      <c r="A57" s="41" t="s">
        <v>99</v>
      </c>
      <c r="B57" s="41" t="s">
        <v>523</v>
      </c>
      <c r="C57" s="41" t="s">
        <v>288</v>
      </c>
      <c r="D57" s="41"/>
      <c r="E57" s="42"/>
      <c r="F57" s="42"/>
    </row>
    <row r="58" spans="1:6" ht="60" x14ac:dyDescent="0.35">
      <c r="A58" s="39" t="s">
        <v>100</v>
      </c>
      <c r="B58" s="39" t="s">
        <v>524</v>
      </c>
      <c r="C58" s="39" t="s">
        <v>288</v>
      </c>
      <c r="D58" s="39"/>
      <c r="E58" s="40"/>
      <c r="F58" s="40"/>
    </row>
    <row r="59" spans="1:6" ht="84" x14ac:dyDescent="0.35">
      <c r="A59" s="41" t="s">
        <v>101</v>
      </c>
      <c r="B59" s="41" t="s">
        <v>525</v>
      </c>
      <c r="C59" s="41" t="s">
        <v>288</v>
      </c>
      <c r="D59" s="41"/>
      <c r="E59" s="42"/>
      <c r="F59" s="42"/>
    </row>
    <row r="60" spans="1:6" ht="132" x14ac:dyDescent="0.35">
      <c r="A60" s="39" t="s">
        <v>102</v>
      </c>
      <c r="B60" s="39" t="s">
        <v>526</v>
      </c>
      <c r="C60" s="39" t="s">
        <v>288</v>
      </c>
      <c r="D60" s="39"/>
      <c r="E60" s="40"/>
      <c r="F60" s="40"/>
    </row>
    <row r="61" spans="1:6" ht="144" x14ac:dyDescent="0.35">
      <c r="A61" s="41" t="s">
        <v>103</v>
      </c>
      <c r="B61" s="41" t="s">
        <v>414</v>
      </c>
      <c r="C61" s="41" t="s">
        <v>288</v>
      </c>
      <c r="D61" s="41"/>
      <c r="E61" s="42"/>
      <c r="F61" s="42"/>
    </row>
    <row r="62" spans="1:6" ht="96" x14ac:dyDescent="0.35">
      <c r="A62" s="39" t="s">
        <v>104</v>
      </c>
      <c r="B62" s="39" t="s">
        <v>415</v>
      </c>
      <c r="C62" s="39" t="s">
        <v>288</v>
      </c>
      <c r="D62" s="39"/>
      <c r="E62" s="40"/>
      <c r="F62" s="40"/>
    </row>
    <row r="63" spans="1:6" ht="216" x14ac:dyDescent="0.35">
      <c r="A63" s="41" t="s">
        <v>105</v>
      </c>
      <c r="B63" s="41" t="s">
        <v>527</v>
      </c>
      <c r="C63" s="41" t="s">
        <v>288</v>
      </c>
      <c r="D63" s="41"/>
      <c r="E63" s="42"/>
      <c r="F63" s="42"/>
    </row>
    <row r="64" spans="1:6" ht="192" x14ac:dyDescent="0.35">
      <c r="A64" s="39" t="s">
        <v>106</v>
      </c>
      <c r="B64" s="39" t="s">
        <v>423</v>
      </c>
      <c r="C64" s="39" t="s">
        <v>288</v>
      </c>
      <c r="D64" s="39"/>
      <c r="E64" s="40"/>
      <c r="F64" s="40"/>
    </row>
    <row r="65" spans="1:6" ht="132" x14ac:dyDescent="0.35">
      <c r="A65" s="41" t="s">
        <v>107</v>
      </c>
      <c r="B65" s="41" t="s">
        <v>528</v>
      </c>
      <c r="C65" s="41" t="s">
        <v>288</v>
      </c>
      <c r="D65" s="41"/>
      <c r="E65" s="42"/>
      <c r="F65" s="42"/>
    </row>
    <row r="66" spans="1:6" ht="108" x14ac:dyDescent="0.35">
      <c r="A66" s="39" t="s">
        <v>108</v>
      </c>
      <c r="B66" s="39" t="s">
        <v>529</v>
      </c>
      <c r="C66" s="39" t="s">
        <v>288</v>
      </c>
      <c r="D66" s="39"/>
      <c r="E66" s="40"/>
      <c r="F66" s="40"/>
    </row>
    <row r="67" spans="1:6" ht="120" x14ac:dyDescent="0.35">
      <c r="A67" s="41" t="s">
        <v>109</v>
      </c>
      <c r="B67" s="41" t="s">
        <v>416</v>
      </c>
      <c r="C67" s="41" t="s">
        <v>288</v>
      </c>
      <c r="D67" s="41"/>
      <c r="E67" s="42"/>
      <c r="F67" s="42"/>
    </row>
    <row r="68" spans="1:6" ht="72" x14ac:dyDescent="0.35">
      <c r="A68" s="39" t="s">
        <v>110</v>
      </c>
      <c r="B68" s="39" t="s">
        <v>530</v>
      </c>
      <c r="C68" s="39" t="s">
        <v>288</v>
      </c>
      <c r="D68" s="39"/>
      <c r="E68" s="40"/>
      <c r="F68" s="40"/>
    </row>
    <row r="70" spans="1:6" x14ac:dyDescent="0.35">
      <c r="A70" s="101" t="s">
        <v>130</v>
      </c>
      <c r="B70" s="101"/>
      <c r="C70" s="101"/>
      <c r="D70" s="101"/>
      <c r="E70" s="101" t="s">
        <v>131</v>
      </c>
      <c r="F70" s="101"/>
    </row>
  </sheetData>
  <sheetProtection algorithmName="SHA-512" hashValue="JQWCyHwGppf1c9Qt5eypNgkO6ypNHM+wxGie//rzW7lZDXWjf+OW2k95JerjdL5wNCvLyss2bQWDqmWjGKVlrQ==" saltValue="AObzT+j8KfS0mn/BO5n1Og==" spinCount="100000" sheet="1" objects="1" scenarios="1"/>
  <mergeCells count="16">
    <mergeCell ref="A10:F10"/>
    <mergeCell ref="A70:D70"/>
    <mergeCell ref="E70:F7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F48"/>
  <sheetViews>
    <sheetView workbookViewId="0">
      <selection activeCell="H6" sqref="H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2" t="s">
        <v>15</v>
      </c>
      <c r="B2" s="52" t="s">
        <v>16</v>
      </c>
      <c r="C2" s="52" t="s">
        <v>18</v>
      </c>
      <c r="D2" s="102" t="s">
        <v>17</v>
      </c>
      <c r="E2" s="102"/>
      <c r="F2" s="52" t="s">
        <v>24</v>
      </c>
    </row>
    <row r="3" spans="1:6" ht="58" customHeight="1" x14ac:dyDescent="0.35">
      <c r="A3" s="53">
        <f>Summary!A16</f>
        <v>15</v>
      </c>
      <c r="B3" s="10">
        <f>Summary!B16</f>
        <v>414249702</v>
      </c>
      <c r="C3" s="10">
        <f>Summary!D16</f>
        <v>0</v>
      </c>
      <c r="D3" s="105" t="str">
        <f>Summary!C16</f>
        <v>VIDEO BRONCHOSCOPE 5.2MM TUBE WORKING LENGTH 600MM INSTRUMENT CHANNEL 2.0MM FIELD OF VIEW 120DEG</v>
      </c>
      <c r="E3" s="105"/>
      <c r="F3" s="56">
        <f>Summary!K16</f>
        <v>0</v>
      </c>
    </row>
    <row r="4" spans="1:6" ht="37.15" customHeight="1" x14ac:dyDescent="0.35">
      <c r="A4" s="52" t="s">
        <v>26</v>
      </c>
      <c r="B4" s="102" t="s">
        <v>40</v>
      </c>
      <c r="C4" s="102"/>
      <c r="D4" s="52" t="s">
        <v>41</v>
      </c>
      <c r="E4" s="52" t="s">
        <v>22</v>
      </c>
      <c r="F4" s="52" t="s">
        <v>42</v>
      </c>
    </row>
    <row r="5" spans="1:6" ht="27" customHeight="1" x14ac:dyDescent="0.35">
      <c r="A5" s="44">
        <f>Summary!M16</f>
        <v>0</v>
      </c>
      <c r="B5" s="115">
        <f>Summary!G16</f>
        <v>0</v>
      </c>
      <c r="C5" s="105"/>
      <c r="D5" s="44">
        <f>Summary!P16</f>
        <v>0</v>
      </c>
      <c r="E5" s="56">
        <f>Summary!I16</f>
        <v>0</v>
      </c>
      <c r="F5" s="56">
        <f>Summary!J16</f>
        <v>0</v>
      </c>
    </row>
    <row r="6" spans="1:6" ht="24.75" customHeight="1" x14ac:dyDescent="0.35">
      <c r="A6" s="52" t="s">
        <v>43</v>
      </c>
      <c r="B6" s="52" t="s">
        <v>44</v>
      </c>
      <c r="C6" s="102" t="s">
        <v>45</v>
      </c>
      <c r="D6" s="102"/>
      <c r="E6" s="106" t="s">
        <v>30</v>
      </c>
      <c r="F6" s="107"/>
    </row>
    <row r="7" spans="1:6" ht="27" customHeight="1" x14ac:dyDescent="0.35">
      <c r="A7" s="43">
        <f>Summary!L16</f>
        <v>0</v>
      </c>
      <c r="B7" s="54">
        <f>Summary!N16</f>
        <v>0</v>
      </c>
      <c r="C7" s="115">
        <f>Summary!O16</f>
        <v>0</v>
      </c>
      <c r="D7" s="105"/>
      <c r="E7" s="108">
        <f>Summary!Q16</f>
        <v>0</v>
      </c>
      <c r="F7" s="109"/>
    </row>
    <row r="8" spans="1:6" ht="33.65" customHeight="1" x14ac:dyDescent="0.35">
      <c r="A8" s="102" t="s">
        <v>138</v>
      </c>
      <c r="B8" s="102"/>
      <c r="C8" s="37">
        <f>Summary!S16</f>
        <v>0</v>
      </c>
      <c r="D8" s="102" t="s">
        <v>32</v>
      </c>
      <c r="E8" s="102"/>
      <c r="F8" s="55">
        <f>Summary!T16</f>
        <v>0</v>
      </c>
    </row>
    <row r="9" spans="1:6" ht="38.25" customHeight="1" x14ac:dyDescent="0.35">
      <c r="A9" s="110" t="s">
        <v>31</v>
      </c>
      <c r="B9" s="111"/>
      <c r="C9" s="116">
        <f>Summary!R16</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8" x14ac:dyDescent="0.35">
      <c r="A12" s="39" t="s">
        <v>53</v>
      </c>
      <c r="B12" s="39" t="s">
        <v>531</v>
      </c>
      <c r="C12" s="39" t="s">
        <v>288</v>
      </c>
      <c r="D12" s="39"/>
      <c r="E12" s="40"/>
      <c r="F12" s="40"/>
    </row>
    <row r="13" spans="1:6" ht="48" x14ac:dyDescent="0.35">
      <c r="A13" s="41" t="s">
        <v>55</v>
      </c>
      <c r="B13" s="41" t="s">
        <v>532</v>
      </c>
      <c r="C13" s="41" t="s">
        <v>288</v>
      </c>
      <c r="D13" s="41"/>
      <c r="E13" s="42"/>
      <c r="F13" s="42"/>
    </row>
    <row r="14" spans="1:6" ht="36" x14ac:dyDescent="0.35">
      <c r="A14" s="39" t="s">
        <v>56</v>
      </c>
      <c r="B14" s="39" t="s">
        <v>533</v>
      </c>
      <c r="C14" s="39" t="s">
        <v>288</v>
      </c>
      <c r="D14" s="39"/>
      <c r="E14" s="40"/>
      <c r="F14" s="40"/>
    </row>
    <row r="15" spans="1:6" x14ac:dyDescent="0.35">
      <c r="A15" s="41" t="s">
        <v>57</v>
      </c>
      <c r="B15" s="41" t="s">
        <v>312</v>
      </c>
      <c r="C15" s="41"/>
      <c r="D15" s="41"/>
      <c r="E15" s="42"/>
      <c r="F15" s="42"/>
    </row>
    <row r="16" spans="1:6" x14ac:dyDescent="0.35">
      <c r="A16" s="39" t="s">
        <v>58</v>
      </c>
      <c r="B16" s="39" t="s">
        <v>313</v>
      </c>
      <c r="C16" s="39"/>
      <c r="D16" s="39"/>
      <c r="E16" s="40"/>
      <c r="F16" s="40"/>
    </row>
    <row r="17" spans="1:6" x14ac:dyDescent="0.35">
      <c r="A17" s="41" t="s">
        <v>59</v>
      </c>
      <c r="B17" s="41" t="s">
        <v>315</v>
      </c>
      <c r="C17" s="41"/>
      <c r="D17" s="41"/>
      <c r="E17" s="42"/>
      <c r="F17" s="42"/>
    </row>
    <row r="18" spans="1:6" x14ac:dyDescent="0.35">
      <c r="A18" s="39" t="s">
        <v>60</v>
      </c>
      <c r="B18" s="39" t="s">
        <v>316</v>
      </c>
      <c r="C18" s="39"/>
      <c r="D18" s="39"/>
      <c r="E18" s="40"/>
      <c r="F18" s="40"/>
    </row>
    <row r="19" spans="1:6" x14ac:dyDescent="0.35">
      <c r="A19" s="41" t="s">
        <v>61</v>
      </c>
      <c r="B19" s="41" t="s">
        <v>318</v>
      </c>
      <c r="C19" s="41"/>
      <c r="D19" s="41"/>
      <c r="E19" s="42"/>
      <c r="F19" s="42"/>
    </row>
    <row r="20" spans="1:6" x14ac:dyDescent="0.35">
      <c r="A20" s="39" t="s">
        <v>62</v>
      </c>
      <c r="B20" s="39" t="s">
        <v>320</v>
      </c>
      <c r="C20" s="39"/>
      <c r="D20" s="39"/>
      <c r="E20" s="40"/>
      <c r="F20" s="40"/>
    </row>
    <row r="21" spans="1:6" x14ac:dyDescent="0.35">
      <c r="A21" s="41" t="s">
        <v>63</v>
      </c>
      <c r="B21" s="41" t="s">
        <v>322</v>
      </c>
      <c r="C21" s="41"/>
      <c r="D21" s="41"/>
      <c r="E21" s="42"/>
      <c r="F21" s="42"/>
    </row>
    <row r="22" spans="1:6" x14ac:dyDescent="0.35">
      <c r="A22" s="39" t="s">
        <v>64</v>
      </c>
      <c r="B22" s="39" t="s">
        <v>324</v>
      </c>
      <c r="C22" s="39"/>
      <c r="D22" s="39"/>
      <c r="E22" s="40"/>
      <c r="F22" s="40"/>
    </row>
    <row r="23" spans="1:6" x14ac:dyDescent="0.35">
      <c r="A23" s="41" t="s">
        <v>65</v>
      </c>
      <c r="B23" s="41" t="s">
        <v>326</v>
      </c>
      <c r="C23" s="41"/>
      <c r="D23" s="41"/>
      <c r="E23" s="42"/>
      <c r="F23" s="42"/>
    </row>
    <row r="24" spans="1:6" x14ac:dyDescent="0.35">
      <c r="A24" s="39" t="s">
        <v>66</v>
      </c>
      <c r="B24" s="39" t="s">
        <v>328</v>
      </c>
      <c r="C24" s="39"/>
      <c r="D24" s="39"/>
      <c r="E24" s="40"/>
      <c r="F24" s="40"/>
    </row>
    <row r="25" spans="1:6" x14ac:dyDescent="0.35">
      <c r="A25" s="41" t="s">
        <v>67</v>
      </c>
      <c r="B25" s="41" t="s">
        <v>313</v>
      </c>
      <c r="C25" s="41"/>
      <c r="D25" s="41"/>
      <c r="E25" s="42"/>
      <c r="F25" s="42"/>
    </row>
    <row r="26" spans="1:6" x14ac:dyDescent="0.35">
      <c r="A26" s="39" t="s">
        <v>68</v>
      </c>
      <c r="B26" s="39" t="s">
        <v>315</v>
      </c>
      <c r="C26" s="39"/>
      <c r="D26" s="39"/>
      <c r="E26" s="40"/>
      <c r="F26" s="40"/>
    </row>
    <row r="27" spans="1:6" x14ac:dyDescent="0.35">
      <c r="A27" s="41" t="s">
        <v>69</v>
      </c>
      <c r="B27" s="41" t="s">
        <v>316</v>
      </c>
      <c r="C27" s="41"/>
      <c r="D27" s="41"/>
      <c r="E27" s="42"/>
      <c r="F27" s="42"/>
    </row>
    <row r="28" spans="1:6" x14ac:dyDescent="0.35">
      <c r="A28" s="39" t="s">
        <v>70</v>
      </c>
      <c r="B28" s="39" t="s">
        <v>318</v>
      </c>
      <c r="C28" s="39"/>
      <c r="D28" s="39"/>
      <c r="E28" s="40"/>
      <c r="F28" s="40"/>
    </row>
    <row r="29" spans="1:6" x14ac:dyDescent="0.35">
      <c r="A29" s="41" t="s">
        <v>71</v>
      </c>
      <c r="B29" s="41" t="s">
        <v>320</v>
      </c>
      <c r="C29" s="41"/>
      <c r="D29" s="41"/>
      <c r="E29" s="42"/>
      <c r="F29" s="42"/>
    </row>
    <row r="30" spans="1:6" x14ac:dyDescent="0.35">
      <c r="A30" s="39" t="s">
        <v>72</v>
      </c>
      <c r="B30" s="39" t="s">
        <v>322</v>
      </c>
      <c r="C30" s="39"/>
      <c r="D30" s="39"/>
      <c r="E30" s="40"/>
      <c r="F30" s="40"/>
    </row>
    <row r="31" spans="1:6" x14ac:dyDescent="0.35">
      <c r="A31" s="41" t="s">
        <v>73</v>
      </c>
      <c r="B31" s="41" t="s">
        <v>324</v>
      </c>
      <c r="C31" s="41"/>
      <c r="D31" s="41"/>
      <c r="E31" s="42"/>
      <c r="F31" s="42"/>
    </row>
    <row r="32" spans="1:6" x14ac:dyDescent="0.35">
      <c r="A32" s="39" t="s">
        <v>74</v>
      </c>
      <c r="B32" s="39" t="s">
        <v>326</v>
      </c>
      <c r="C32" s="39"/>
      <c r="D32" s="39"/>
      <c r="E32" s="40"/>
      <c r="F32" s="40"/>
    </row>
    <row r="33" spans="1:6" x14ac:dyDescent="0.35">
      <c r="A33" s="41" t="s">
        <v>75</v>
      </c>
      <c r="B33" s="41" t="s">
        <v>221</v>
      </c>
      <c r="C33" s="41"/>
      <c r="D33" s="41"/>
      <c r="E33" s="42"/>
      <c r="F33" s="42"/>
    </row>
    <row r="34" spans="1:6" ht="24" x14ac:dyDescent="0.35">
      <c r="A34" s="39" t="s">
        <v>76</v>
      </c>
      <c r="B34" s="39" t="s">
        <v>329</v>
      </c>
      <c r="C34" s="39" t="s">
        <v>288</v>
      </c>
      <c r="D34" s="39"/>
      <c r="E34" s="40"/>
      <c r="F34" s="40"/>
    </row>
    <row r="35" spans="1:6" ht="24" x14ac:dyDescent="0.35">
      <c r="A35" s="41" t="s">
        <v>77</v>
      </c>
      <c r="B35" s="41" t="s">
        <v>330</v>
      </c>
      <c r="C35" s="41" t="s">
        <v>331</v>
      </c>
      <c r="D35" s="41"/>
      <c r="E35" s="42"/>
      <c r="F35" s="42"/>
    </row>
    <row r="36" spans="1:6" ht="84" x14ac:dyDescent="0.35">
      <c r="A36" s="39" t="s">
        <v>78</v>
      </c>
      <c r="B36" s="39" t="s">
        <v>534</v>
      </c>
      <c r="C36" s="39" t="s">
        <v>288</v>
      </c>
      <c r="D36" s="39"/>
      <c r="E36" s="40"/>
      <c r="F36" s="40"/>
    </row>
    <row r="37" spans="1:6" ht="168" x14ac:dyDescent="0.35">
      <c r="A37" s="41" t="s">
        <v>79</v>
      </c>
      <c r="B37" s="41" t="s">
        <v>521</v>
      </c>
      <c r="C37" s="41" t="s">
        <v>288</v>
      </c>
      <c r="D37" s="41"/>
      <c r="E37" s="42"/>
      <c r="F37" s="42"/>
    </row>
    <row r="38" spans="1:6" ht="132" x14ac:dyDescent="0.35">
      <c r="A38" s="39" t="s">
        <v>80</v>
      </c>
      <c r="B38" s="39" t="s">
        <v>456</v>
      </c>
      <c r="C38" s="39" t="s">
        <v>288</v>
      </c>
      <c r="D38" s="39"/>
      <c r="E38" s="40"/>
      <c r="F38" s="40"/>
    </row>
    <row r="39" spans="1:6" ht="96" x14ac:dyDescent="0.35">
      <c r="A39" s="41" t="s">
        <v>81</v>
      </c>
      <c r="B39" s="41" t="s">
        <v>535</v>
      </c>
      <c r="C39" s="41" t="s">
        <v>288</v>
      </c>
      <c r="D39" s="41"/>
      <c r="E39" s="42"/>
      <c r="F39" s="42"/>
    </row>
    <row r="40" spans="1:6" ht="348" x14ac:dyDescent="0.35">
      <c r="A40" s="39" t="s">
        <v>82</v>
      </c>
      <c r="B40" s="39" t="s">
        <v>536</v>
      </c>
      <c r="C40" s="39" t="s">
        <v>288</v>
      </c>
      <c r="D40" s="39"/>
      <c r="E40" s="40"/>
      <c r="F40" s="40"/>
    </row>
    <row r="41" spans="1:6" ht="144" x14ac:dyDescent="0.35">
      <c r="A41" s="41" t="s">
        <v>83</v>
      </c>
      <c r="B41" s="41" t="s">
        <v>414</v>
      </c>
      <c r="C41" s="41" t="s">
        <v>288</v>
      </c>
      <c r="D41" s="41"/>
      <c r="E41" s="42"/>
      <c r="F41" s="42"/>
    </row>
    <row r="42" spans="1:6" ht="96" x14ac:dyDescent="0.35">
      <c r="A42" s="39" t="s">
        <v>84</v>
      </c>
      <c r="B42" s="39" t="s">
        <v>415</v>
      </c>
      <c r="C42" s="39" t="s">
        <v>288</v>
      </c>
      <c r="D42" s="39"/>
      <c r="E42" s="40"/>
      <c r="F42" s="40"/>
    </row>
    <row r="43" spans="1:6" ht="216" x14ac:dyDescent="0.35">
      <c r="A43" s="41" t="s">
        <v>85</v>
      </c>
      <c r="B43" s="41" t="s">
        <v>537</v>
      </c>
      <c r="C43" s="41" t="s">
        <v>288</v>
      </c>
      <c r="D43" s="41"/>
      <c r="E43" s="42"/>
      <c r="F43" s="42"/>
    </row>
    <row r="44" spans="1:6" ht="192" x14ac:dyDescent="0.35">
      <c r="A44" s="39" t="s">
        <v>86</v>
      </c>
      <c r="B44" s="39" t="s">
        <v>423</v>
      </c>
      <c r="C44" s="39" t="s">
        <v>288</v>
      </c>
      <c r="D44" s="39"/>
      <c r="E44" s="40"/>
      <c r="F44" s="40"/>
    </row>
    <row r="45" spans="1:6" ht="120" x14ac:dyDescent="0.35">
      <c r="A45" s="41" t="s">
        <v>87</v>
      </c>
      <c r="B45" s="41" t="s">
        <v>416</v>
      </c>
      <c r="C45" s="41" t="s">
        <v>288</v>
      </c>
      <c r="D45" s="41"/>
      <c r="E45" s="42"/>
      <c r="F45" s="42"/>
    </row>
    <row r="46" spans="1:6" ht="60" x14ac:dyDescent="0.35">
      <c r="A46" s="39" t="s">
        <v>88</v>
      </c>
      <c r="B46" s="39" t="s">
        <v>538</v>
      </c>
      <c r="C46" s="39" t="s">
        <v>288</v>
      </c>
      <c r="D46" s="39"/>
      <c r="E46" s="40"/>
      <c r="F46" s="40"/>
    </row>
    <row r="48" spans="1:6" x14ac:dyDescent="0.35">
      <c r="A48" s="101" t="s">
        <v>130</v>
      </c>
      <c r="B48" s="101"/>
      <c r="C48" s="101"/>
      <c r="D48" s="101"/>
      <c r="E48" s="101" t="s">
        <v>131</v>
      </c>
      <c r="F48" s="101"/>
    </row>
  </sheetData>
  <sheetProtection algorithmName="SHA-512" hashValue="4R2qOwdPyenu0iGU+mCAc8rqRxqsfIEaBNkTdA6L8A1fJ5pex/FXz8qrBd1VCrY5xsnHTWdjwGMeG5ltmZz1Ww==" saltValue="VYEHqn+EFbZAzV2RBe5wQg==" spinCount="100000" sheet="1" objects="1" scenarios="1"/>
  <mergeCells count="16">
    <mergeCell ref="A48:D48"/>
    <mergeCell ref="E48:F48"/>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F48"/>
  <sheetViews>
    <sheetView workbookViewId="0">
      <selection activeCell="D3" sqref="D3:E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2" t="s">
        <v>15</v>
      </c>
      <c r="B2" s="52" t="s">
        <v>16</v>
      </c>
      <c r="C2" s="52" t="s">
        <v>18</v>
      </c>
      <c r="D2" s="102" t="s">
        <v>17</v>
      </c>
      <c r="E2" s="102"/>
      <c r="F2" s="52" t="s">
        <v>24</v>
      </c>
    </row>
    <row r="3" spans="1:6" ht="57.5" customHeight="1" x14ac:dyDescent="0.35">
      <c r="A3" s="53">
        <f>Summary!A17</f>
        <v>16</v>
      </c>
      <c r="B3" s="10">
        <f>Summary!B17</f>
        <v>414249703</v>
      </c>
      <c r="C3" s="10">
        <f>Summary!D17</f>
        <v>0</v>
      </c>
      <c r="D3" s="105" t="str">
        <f>Summary!C17</f>
        <v>VIDEO BRONCHOSCOPE 6.4MM TUBE WORKING LENGTH 600MM INSTRUMENT CHANNEL 2.8MM FIELD OF VIEW 120DEG</v>
      </c>
      <c r="E3" s="105"/>
      <c r="F3" s="56">
        <f>Summary!K17</f>
        <v>0</v>
      </c>
    </row>
    <row r="4" spans="1:6" ht="37.15" customHeight="1" x14ac:dyDescent="0.35">
      <c r="A4" s="52" t="s">
        <v>26</v>
      </c>
      <c r="B4" s="102" t="s">
        <v>40</v>
      </c>
      <c r="C4" s="102"/>
      <c r="D4" s="52" t="s">
        <v>41</v>
      </c>
      <c r="E4" s="52" t="s">
        <v>22</v>
      </c>
      <c r="F4" s="52" t="s">
        <v>42</v>
      </c>
    </row>
    <row r="5" spans="1:6" ht="27" customHeight="1" x14ac:dyDescent="0.35">
      <c r="A5" s="44">
        <f>Summary!M17</f>
        <v>0</v>
      </c>
      <c r="B5" s="115">
        <f>Summary!G17</f>
        <v>0</v>
      </c>
      <c r="C5" s="105"/>
      <c r="D5" s="44">
        <f>Summary!P17</f>
        <v>0</v>
      </c>
      <c r="E5" s="56">
        <f>Summary!I17</f>
        <v>0</v>
      </c>
      <c r="F5" s="56">
        <f>Summary!J17</f>
        <v>0</v>
      </c>
    </row>
    <row r="6" spans="1:6" ht="24.75" customHeight="1" x14ac:dyDescent="0.35">
      <c r="A6" s="52" t="s">
        <v>43</v>
      </c>
      <c r="B6" s="52" t="s">
        <v>44</v>
      </c>
      <c r="C6" s="102" t="s">
        <v>45</v>
      </c>
      <c r="D6" s="102"/>
      <c r="E6" s="106" t="s">
        <v>30</v>
      </c>
      <c r="F6" s="107"/>
    </row>
    <row r="7" spans="1:6" ht="27" customHeight="1" x14ac:dyDescent="0.35">
      <c r="A7" s="43">
        <f>Summary!L17</f>
        <v>0</v>
      </c>
      <c r="B7" s="54">
        <f>Summary!N17</f>
        <v>0</v>
      </c>
      <c r="C7" s="115">
        <f>Summary!O17</f>
        <v>0</v>
      </c>
      <c r="D7" s="105"/>
      <c r="E7" s="108">
        <f>Summary!Q17</f>
        <v>0</v>
      </c>
      <c r="F7" s="109"/>
    </row>
    <row r="8" spans="1:6" ht="33.65" customHeight="1" x14ac:dyDescent="0.35">
      <c r="A8" s="102" t="s">
        <v>138</v>
      </c>
      <c r="B8" s="102"/>
      <c r="C8" s="37">
        <f>Summary!S17</f>
        <v>0</v>
      </c>
      <c r="D8" s="102" t="s">
        <v>32</v>
      </c>
      <c r="E8" s="102"/>
      <c r="F8" s="55">
        <f>Summary!T17</f>
        <v>0</v>
      </c>
    </row>
    <row r="9" spans="1:6" ht="38.25" customHeight="1" x14ac:dyDescent="0.35">
      <c r="A9" s="110" t="s">
        <v>31</v>
      </c>
      <c r="B9" s="111"/>
      <c r="C9" s="116">
        <f>Summary!R17</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8" x14ac:dyDescent="0.35">
      <c r="A12" s="39" t="s">
        <v>53</v>
      </c>
      <c r="B12" s="39" t="s">
        <v>531</v>
      </c>
      <c r="C12" s="39" t="s">
        <v>288</v>
      </c>
      <c r="D12" s="39"/>
      <c r="E12" s="40"/>
      <c r="F12" s="40"/>
    </row>
    <row r="13" spans="1:6" ht="48" x14ac:dyDescent="0.35">
      <c r="A13" s="41" t="s">
        <v>55</v>
      </c>
      <c r="B13" s="41" t="s">
        <v>532</v>
      </c>
      <c r="C13" s="41" t="s">
        <v>288</v>
      </c>
      <c r="D13" s="41"/>
      <c r="E13" s="42"/>
      <c r="F13" s="42"/>
    </row>
    <row r="14" spans="1:6" ht="36" x14ac:dyDescent="0.35">
      <c r="A14" s="39" t="s">
        <v>56</v>
      </c>
      <c r="B14" s="39" t="s">
        <v>533</v>
      </c>
      <c r="C14" s="39" t="s">
        <v>288</v>
      </c>
      <c r="D14" s="39"/>
      <c r="E14" s="40"/>
      <c r="F14" s="40"/>
    </row>
    <row r="15" spans="1:6" x14ac:dyDescent="0.35">
      <c r="A15" s="41" t="s">
        <v>57</v>
      </c>
      <c r="B15" s="41" t="s">
        <v>312</v>
      </c>
      <c r="C15" s="41"/>
      <c r="D15" s="41"/>
      <c r="E15" s="42"/>
      <c r="F15" s="42"/>
    </row>
    <row r="16" spans="1:6" x14ac:dyDescent="0.35">
      <c r="A16" s="39" t="s">
        <v>58</v>
      </c>
      <c r="B16" s="39" t="s">
        <v>313</v>
      </c>
      <c r="C16" s="39"/>
      <c r="D16" s="39"/>
      <c r="E16" s="40"/>
      <c r="F16" s="40"/>
    </row>
    <row r="17" spans="1:6" x14ac:dyDescent="0.35">
      <c r="A17" s="41" t="s">
        <v>59</v>
      </c>
      <c r="B17" s="41" t="s">
        <v>315</v>
      </c>
      <c r="C17" s="41"/>
      <c r="D17" s="41"/>
      <c r="E17" s="42"/>
      <c r="F17" s="42"/>
    </row>
    <row r="18" spans="1:6" x14ac:dyDescent="0.35">
      <c r="A18" s="39" t="s">
        <v>60</v>
      </c>
      <c r="B18" s="39" t="s">
        <v>316</v>
      </c>
      <c r="C18" s="39"/>
      <c r="D18" s="39"/>
      <c r="E18" s="40"/>
      <c r="F18" s="40"/>
    </row>
    <row r="19" spans="1:6" x14ac:dyDescent="0.35">
      <c r="A19" s="41" t="s">
        <v>61</v>
      </c>
      <c r="B19" s="41" t="s">
        <v>318</v>
      </c>
      <c r="C19" s="41"/>
      <c r="D19" s="41"/>
      <c r="E19" s="42"/>
      <c r="F19" s="42"/>
    </row>
    <row r="20" spans="1:6" x14ac:dyDescent="0.35">
      <c r="A20" s="39" t="s">
        <v>62</v>
      </c>
      <c r="B20" s="39" t="s">
        <v>320</v>
      </c>
      <c r="C20" s="39"/>
      <c r="D20" s="39"/>
      <c r="E20" s="40"/>
      <c r="F20" s="40"/>
    </row>
    <row r="21" spans="1:6" x14ac:dyDescent="0.35">
      <c r="A21" s="41" t="s">
        <v>63</v>
      </c>
      <c r="B21" s="41" t="s">
        <v>322</v>
      </c>
      <c r="C21" s="41"/>
      <c r="D21" s="41"/>
      <c r="E21" s="42"/>
      <c r="F21" s="42"/>
    </row>
    <row r="22" spans="1:6" x14ac:dyDescent="0.35">
      <c r="A22" s="39" t="s">
        <v>64</v>
      </c>
      <c r="B22" s="39" t="s">
        <v>324</v>
      </c>
      <c r="C22" s="39"/>
      <c r="D22" s="39"/>
      <c r="E22" s="40"/>
      <c r="F22" s="40"/>
    </row>
    <row r="23" spans="1:6" x14ac:dyDescent="0.35">
      <c r="A23" s="41" t="s">
        <v>65</v>
      </c>
      <c r="B23" s="41" t="s">
        <v>326</v>
      </c>
      <c r="C23" s="41"/>
      <c r="D23" s="41"/>
      <c r="E23" s="42"/>
      <c r="F23" s="42"/>
    </row>
    <row r="24" spans="1:6" x14ac:dyDescent="0.35">
      <c r="A24" s="39" t="s">
        <v>66</v>
      </c>
      <c r="B24" s="39" t="s">
        <v>328</v>
      </c>
      <c r="C24" s="39"/>
      <c r="D24" s="39"/>
      <c r="E24" s="40"/>
      <c r="F24" s="40"/>
    </row>
    <row r="25" spans="1:6" x14ac:dyDescent="0.35">
      <c r="A25" s="41" t="s">
        <v>67</v>
      </c>
      <c r="B25" s="41" t="s">
        <v>313</v>
      </c>
      <c r="C25" s="41"/>
      <c r="D25" s="41"/>
      <c r="E25" s="42"/>
      <c r="F25" s="42"/>
    </row>
    <row r="26" spans="1:6" x14ac:dyDescent="0.35">
      <c r="A26" s="39" t="s">
        <v>68</v>
      </c>
      <c r="B26" s="39" t="s">
        <v>315</v>
      </c>
      <c r="C26" s="39"/>
      <c r="D26" s="39"/>
      <c r="E26" s="40"/>
      <c r="F26" s="40"/>
    </row>
    <row r="27" spans="1:6" x14ac:dyDescent="0.35">
      <c r="A27" s="41" t="s">
        <v>69</v>
      </c>
      <c r="B27" s="41" t="s">
        <v>316</v>
      </c>
      <c r="C27" s="41"/>
      <c r="D27" s="41"/>
      <c r="E27" s="42"/>
      <c r="F27" s="42"/>
    </row>
    <row r="28" spans="1:6" x14ac:dyDescent="0.35">
      <c r="A28" s="39" t="s">
        <v>70</v>
      </c>
      <c r="B28" s="39" t="s">
        <v>318</v>
      </c>
      <c r="C28" s="39"/>
      <c r="D28" s="39"/>
      <c r="E28" s="40"/>
      <c r="F28" s="40"/>
    </row>
    <row r="29" spans="1:6" x14ac:dyDescent="0.35">
      <c r="A29" s="41" t="s">
        <v>71</v>
      </c>
      <c r="B29" s="41" t="s">
        <v>320</v>
      </c>
      <c r="C29" s="41"/>
      <c r="D29" s="41"/>
      <c r="E29" s="42"/>
      <c r="F29" s="42"/>
    </row>
    <row r="30" spans="1:6" x14ac:dyDescent="0.35">
      <c r="A30" s="39" t="s">
        <v>72</v>
      </c>
      <c r="B30" s="39" t="s">
        <v>322</v>
      </c>
      <c r="C30" s="39"/>
      <c r="D30" s="39"/>
      <c r="E30" s="40"/>
      <c r="F30" s="40"/>
    </row>
    <row r="31" spans="1:6" x14ac:dyDescent="0.35">
      <c r="A31" s="41" t="s">
        <v>73</v>
      </c>
      <c r="B31" s="41" t="s">
        <v>324</v>
      </c>
      <c r="C31" s="41"/>
      <c r="D31" s="41"/>
      <c r="E31" s="42"/>
      <c r="F31" s="42"/>
    </row>
    <row r="32" spans="1:6" x14ac:dyDescent="0.35">
      <c r="A32" s="39" t="s">
        <v>74</v>
      </c>
      <c r="B32" s="39" t="s">
        <v>326</v>
      </c>
      <c r="C32" s="39"/>
      <c r="D32" s="39"/>
      <c r="E32" s="40"/>
      <c r="F32" s="40"/>
    </row>
    <row r="33" spans="1:6" x14ac:dyDescent="0.35">
      <c r="A33" s="41" t="s">
        <v>75</v>
      </c>
      <c r="B33" s="41" t="s">
        <v>221</v>
      </c>
      <c r="C33" s="41"/>
      <c r="D33" s="41"/>
      <c r="E33" s="42"/>
      <c r="F33" s="42"/>
    </row>
    <row r="34" spans="1:6" ht="24" x14ac:dyDescent="0.35">
      <c r="A34" s="39" t="s">
        <v>76</v>
      </c>
      <c r="B34" s="39" t="s">
        <v>329</v>
      </c>
      <c r="C34" s="39" t="s">
        <v>288</v>
      </c>
      <c r="D34" s="39"/>
      <c r="E34" s="40"/>
      <c r="F34" s="40"/>
    </row>
    <row r="35" spans="1:6" ht="24" x14ac:dyDescent="0.35">
      <c r="A35" s="41" t="s">
        <v>77</v>
      </c>
      <c r="B35" s="41" t="s">
        <v>330</v>
      </c>
      <c r="C35" s="41" t="s">
        <v>331</v>
      </c>
      <c r="D35" s="41"/>
      <c r="E35" s="42"/>
      <c r="F35" s="42"/>
    </row>
    <row r="36" spans="1:6" ht="84" x14ac:dyDescent="0.35">
      <c r="A36" s="39" t="s">
        <v>78</v>
      </c>
      <c r="B36" s="39" t="s">
        <v>534</v>
      </c>
      <c r="C36" s="39" t="s">
        <v>288</v>
      </c>
      <c r="D36" s="39"/>
      <c r="E36" s="40"/>
      <c r="F36" s="40"/>
    </row>
    <row r="37" spans="1:6" ht="168" x14ac:dyDescent="0.35">
      <c r="A37" s="41" t="s">
        <v>79</v>
      </c>
      <c r="B37" s="41" t="s">
        <v>521</v>
      </c>
      <c r="C37" s="41" t="s">
        <v>288</v>
      </c>
      <c r="D37" s="41"/>
      <c r="E37" s="42"/>
      <c r="F37" s="42"/>
    </row>
    <row r="38" spans="1:6" ht="132" x14ac:dyDescent="0.35">
      <c r="A38" s="39" t="s">
        <v>80</v>
      </c>
      <c r="B38" s="39" t="s">
        <v>456</v>
      </c>
      <c r="C38" s="39" t="s">
        <v>288</v>
      </c>
      <c r="D38" s="39"/>
      <c r="E38" s="40"/>
      <c r="F38" s="40"/>
    </row>
    <row r="39" spans="1:6" ht="96" x14ac:dyDescent="0.35">
      <c r="A39" s="41" t="s">
        <v>81</v>
      </c>
      <c r="B39" s="41" t="s">
        <v>535</v>
      </c>
      <c r="C39" s="41" t="s">
        <v>288</v>
      </c>
      <c r="D39" s="41"/>
      <c r="E39" s="42"/>
      <c r="F39" s="42"/>
    </row>
    <row r="40" spans="1:6" ht="348" x14ac:dyDescent="0.35">
      <c r="A40" s="39" t="s">
        <v>82</v>
      </c>
      <c r="B40" s="39" t="s">
        <v>536</v>
      </c>
      <c r="C40" s="39" t="s">
        <v>288</v>
      </c>
      <c r="D40" s="39"/>
      <c r="E40" s="40"/>
      <c r="F40" s="40"/>
    </row>
    <row r="41" spans="1:6" ht="144" x14ac:dyDescent="0.35">
      <c r="A41" s="41" t="s">
        <v>83</v>
      </c>
      <c r="B41" s="41" t="s">
        <v>414</v>
      </c>
      <c r="C41" s="41" t="s">
        <v>288</v>
      </c>
      <c r="D41" s="41"/>
      <c r="E41" s="42"/>
      <c r="F41" s="42"/>
    </row>
    <row r="42" spans="1:6" ht="96" x14ac:dyDescent="0.35">
      <c r="A42" s="39" t="s">
        <v>84</v>
      </c>
      <c r="B42" s="39" t="s">
        <v>415</v>
      </c>
      <c r="C42" s="39" t="s">
        <v>288</v>
      </c>
      <c r="D42" s="39"/>
      <c r="E42" s="40"/>
      <c r="F42" s="40"/>
    </row>
    <row r="43" spans="1:6" ht="216" x14ac:dyDescent="0.35">
      <c r="A43" s="41" t="s">
        <v>85</v>
      </c>
      <c r="B43" s="41" t="s">
        <v>537</v>
      </c>
      <c r="C43" s="41" t="s">
        <v>288</v>
      </c>
      <c r="D43" s="41"/>
      <c r="E43" s="42"/>
      <c r="F43" s="42"/>
    </row>
    <row r="44" spans="1:6" ht="192" x14ac:dyDescent="0.35">
      <c r="A44" s="39" t="s">
        <v>86</v>
      </c>
      <c r="B44" s="39" t="s">
        <v>423</v>
      </c>
      <c r="C44" s="39" t="s">
        <v>288</v>
      </c>
      <c r="D44" s="39"/>
      <c r="E44" s="40"/>
      <c r="F44" s="40"/>
    </row>
    <row r="45" spans="1:6" ht="120" x14ac:dyDescent="0.35">
      <c r="A45" s="41" t="s">
        <v>87</v>
      </c>
      <c r="B45" s="41" t="s">
        <v>416</v>
      </c>
      <c r="C45" s="41" t="s">
        <v>288</v>
      </c>
      <c r="D45" s="41"/>
      <c r="E45" s="42"/>
      <c r="F45" s="42"/>
    </row>
    <row r="46" spans="1:6" ht="60" x14ac:dyDescent="0.35">
      <c r="A46" s="39" t="s">
        <v>88</v>
      </c>
      <c r="B46" s="39" t="s">
        <v>538</v>
      </c>
      <c r="C46" s="39" t="s">
        <v>288</v>
      </c>
      <c r="D46" s="39"/>
      <c r="E46" s="40"/>
      <c r="F46" s="40"/>
    </row>
    <row r="48" spans="1:6" x14ac:dyDescent="0.35">
      <c r="A48" s="101" t="s">
        <v>130</v>
      </c>
      <c r="B48" s="101"/>
      <c r="C48" s="101"/>
      <c r="D48" s="101"/>
      <c r="E48" s="101" t="s">
        <v>131</v>
      </c>
      <c r="F48" s="101"/>
    </row>
  </sheetData>
  <sheetProtection algorithmName="SHA-512" hashValue="AqINv3jn0bDTitvwJ3Jjxj8TJIm9hfUGBKQLiQTnsrGGErCLENZ2fvxqEP31+3jB243NdFp2V1MIOR7d/A3iGA==" saltValue="oI7jWZUYP4F0w/nNicvJ1Q==" spinCount="100000" sheet="1" objects="1" scenarios="1"/>
  <mergeCells count="16">
    <mergeCell ref="A10:F10"/>
    <mergeCell ref="A48:D48"/>
    <mergeCell ref="E48:F4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F76"/>
  <sheetViews>
    <sheetView workbookViewId="0">
      <selection activeCell="D3" sqref="D3:E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2" t="s">
        <v>15</v>
      </c>
      <c r="B2" s="52" t="s">
        <v>16</v>
      </c>
      <c r="C2" s="52" t="s">
        <v>18</v>
      </c>
      <c r="D2" s="102" t="s">
        <v>17</v>
      </c>
      <c r="E2" s="102"/>
      <c r="F2" s="52" t="s">
        <v>24</v>
      </c>
    </row>
    <row r="3" spans="1:6" ht="27" customHeight="1" x14ac:dyDescent="0.35">
      <c r="A3" s="53">
        <f>Summary!A18</f>
        <v>17</v>
      </c>
      <c r="B3" s="10">
        <f>Summary!B18</f>
        <v>411637910</v>
      </c>
      <c r="C3" s="10">
        <f>Summary!D18</f>
        <v>0</v>
      </c>
      <c r="D3" s="105" t="str">
        <f>Summary!C18</f>
        <v xml:space="preserve">INSUFFLATOR CO2 UNIT </v>
      </c>
      <c r="E3" s="105"/>
      <c r="F3" s="56">
        <f>Summary!K18</f>
        <v>0</v>
      </c>
    </row>
    <row r="4" spans="1:6" ht="37.15" customHeight="1" x14ac:dyDescent="0.35">
      <c r="A4" s="52" t="s">
        <v>26</v>
      </c>
      <c r="B4" s="102" t="s">
        <v>40</v>
      </c>
      <c r="C4" s="102"/>
      <c r="D4" s="52" t="s">
        <v>41</v>
      </c>
      <c r="E4" s="52" t="s">
        <v>22</v>
      </c>
      <c r="F4" s="52" t="s">
        <v>42</v>
      </c>
    </row>
    <row r="5" spans="1:6" ht="27" customHeight="1" x14ac:dyDescent="0.35">
      <c r="A5" s="44">
        <f>Summary!M18</f>
        <v>0</v>
      </c>
      <c r="B5" s="115">
        <f>Summary!G18</f>
        <v>0</v>
      </c>
      <c r="C5" s="105"/>
      <c r="D5" s="44">
        <f>Summary!P18</f>
        <v>0</v>
      </c>
      <c r="E5" s="56">
        <f>Summary!I18</f>
        <v>0</v>
      </c>
      <c r="F5" s="56">
        <f>Summary!J18</f>
        <v>0</v>
      </c>
    </row>
    <row r="6" spans="1:6" ht="24.75" customHeight="1" x14ac:dyDescent="0.35">
      <c r="A6" s="52" t="s">
        <v>43</v>
      </c>
      <c r="B6" s="52" t="s">
        <v>44</v>
      </c>
      <c r="C6" s="102" t="s">
        <v>45</v>
      </c>
      <c r="D6" s="102"/>
      <c r="E6" s="106" t="s">
        <v>30</v>
      </c>
      <c r="F6" s="107"/>
    </row>
    <row r="7" spans="1:6" ht="27" customHeight="1" x14ac:dyDescent="0.35">
      <c r="A7" s="43">
        <f>Summary!L18</f>
        <v>0</v>
      </c>
      <c r="B7" s="54">
        <f>Summary!N18</f>
        <v>0</v>
      </c>
      <c r="C7" s="115">
        <f>Summary!O18</f>
        <v>0</v>
      </c>
      <c r="D7" s="105"/>
      <c r="E7" s="108">
        <f>Summary!Q18</f>
        <v>0</v>
      </c>
      <c r="F7" s="109"/>
    </row>
    <row r="8" spans="1:6" ht="33.65" customHeight="1" x14ac:dyDescent="0.35">
      <c r="A8" s="102" t="s">
        <v>138</v>
      </c>
      <c r="B8" s="102"/>
      <c r="C8" s="37">
        <f>Summary!S18</f>
        <v>0</v>
      </c>
      <c r="D8" s="102" t="s">
        <v>32</v>
      </c>
      <c r="E8" s="102"/>
      <c r="F8" s="55">
        <f>Summary!T18</f>
        <v>0</v>
      </c>
    </row>
    <row r="9" spans="1:6" ht="38.25" customHeight="1" x14ac:dyDescent="0.35">
      <c r="A9" s="110" t="s">
        <v>31</v>
      </c>
      <c r="B9" s="111"/>
      <c r="C9" s="116">
        <f>Summary!R18</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539</v>
      </c>
      <c r="C12" s="39" t="s">
        <v>288</v>
      </c>
      <c r="D12" s="39"/>
      <c r="E12" s="40"/>
      <c r="F12" s="40"/>
    </row>
    <row r="13" spans="1:6" x14ac:dyDescent="0.35">
      <c r="A13" s="41" t="s">
        <v>55</v>
      </c>
      <c r="B13" s="41" t="s">
        <v>540</v>
      </c>
      <c r="C13" s="41" t="s">
        <v>288</v>
      </c>
      <c r="D13" s="41"/>
      <c r="E13" s="42"/>
      <c r="F13" s="42"/>
    </row>
    <row r="14" spans="1:6" ht="24" x14ac:dyDescent="0.35">
      <c r="A14" s="39" t="s">
        <v>56</v>
      </c>
      <c r="B14" s="39" t="s">
        <v>541</v>
      </c>
      <c r="C14" s="39" t="s">
        <v>385</v>
      </c>
      <c r="D14" s="39"/>
      <c r="E14" s="40"/>
      <c r="F14" s="40"/>
    </row>
    <row r="15" spans="1:6" ht="24" x14ac:dyDescent="0.35">
      <c r="A15" s="41" t="s">
        <v>57</v>
      </c>
      <c r="B15" s="41" t="s">
        <v>542</v>
      </c>
      <c r="C15" s="41" t="s">
        <v>288</v>
      </c>
      <c r="D15" s="41"/>
      <c r="E15" s="42"/>
      <c r="F15" s="42"/>
    </row>
    <row r="16" spans="1:6" ht="24" x14ac:dyDescent="0.35">
      <c r="A16" s="39" t="s">
        <v>58</v>
      </c>
      <c r="B16" s="39" t="s">
        <v>543</v>
      </c>
      <c r="C16" s="39" t="s">
        <v>288</v>
      </c>
      <c r="D16" s="39"/>
      <c r="E16" s="40"/>
      <c r="F16" s="40"/>
    </row>
    <row r="17" spans="1:6" ht="24" x14ac:dyDescent="0.35">
      <c r="A17" s="41" t="s">
        <v>59</v>
      </c>
      <c r="B17" s="41" t="s">
        <v>544</v>
      </c>
      <c r="C17" s="41" t="s">
        <v>288</v>
      </c>
      <c r="D17" s="41"/>
      <c r="E17" s="42"/>
      <c r="F17" s="42"/>
    </row>
    <row r="18" spans="1:6" ht="24" x14ac:dyDescent="0.35">
      <c r="A18" s="39" t="s">
        <v>60</v>
      </c>
      <c r="B18" s="39" t="s">
        <v>545</v>
      </c>
      <c r="C18" s="39" t="s">
        <v>288</v>
      </c>
      <c r="D18" s="39"/>
      <c r="E18" s="40"/>
      <c r="F18" s="40"/>
    </row>
    <row r="19" spans="1:6" ht="36" x14ac:dyDescent="0.35">
      <c r="A19" s="41" t="s">
        <v>61</v>
      </c>
      <c r="B19" s="41" t="s">
        <v>546</v>
      </c>
      <c r="C19" s="41" t="s">
        <v>288</v>
      </c>
      <c r="D19" s="41"/>
      <c r="E19" s="42"/>
      <c r="F19" s="42"/>
    </row>
    <row r="20" spans="1:6" ht="24" x14ac:dyDescent="0.35">
      <c r="A20" s="39" t="s">
        <v>62</v>
      </c>
      <c r="B20" s="39" t="s">
        <v>547</v>
      </c>
      <c r="C20" s="39" t="s">
        <v>385</v>
      </c>
      <c r="D20" s="39"/>
      <c r="E20" s="40"/>
      <c r="F20" s="40"/>
    </row>
    <row r="21" spans="1:6" ht="24" x14ac:dyDescent="0.35">
      <c r="A21" s="41" t="s">
        <v>63</v>
      </c>
      <c r="B21" s="41" t="s">
        <v>548</v>
      </c>
      <c r="C21" s="41" t="s">
        <v>288</v>
      </c>
      <c r="D21" s="41"/>
      <c r="E21" s="42"/>
      <c r="F21" s="42"/>
    </row>
    <row r="22" spans="1:6" ht="36" x14ac:dyDescent="0.35">
      <c r="A22" s="39" t="s">
        <v>64</v>
      </c>
      <c r="B22" s="39" t="s">
        <v>549</v>
      </c>
      <c r="C22" s="39" t="s">
        <v>288</v>
      </c>
      <c r="D22" s="39"/>
      <c r="E22" s="40"/>
      <c r="F22" s="40"/>
    </row>
    <row r="23" spans="1:6" ht="24" x14ac:dyDescent="0.35">
      <c r="A23" s="41" t="s">
        <v>65</v>
      </c>
      <c r="B23" s="41" t="s">
        <v>550</v>
      </c>
      <c r="C23" s="41" t="s">
        <v>288</v>
      </c>
      <c r="D23" s="41"/>
      <c r="E23" s="42"/>
      <c r="F23" s="42"/>
    </row>
    <row r="24" spans="1:6" ht="24" x14ac:dyDescent="0.35">
      <c r="A24" s="39" t="s">
        <v>66</v>
      </c>
      <c r="B24" s="39" t="s">
        <v>551</v>
      </c>
      <c r="C24" s="39" t="s">
        <v>288</v>
      </c>
      <c r="D24" s="39"/>
      <c r="E24" s="40"/>
      <c r="F24" s="40"/>
    </row>
    <row r="25" spans="1:6" ht="24" x14ac:dyDescent="0.35">
      <c r="A25" s="41" t="s">
        <v>67</v>
      </c>
      <c r="B25" s="41" t="s">
        <v>552</v>
      </c>
      <c r="C25" s="41" t="s">
        <v>288</v>
      </c>
      <c r="D25" s="41"/>
      <c r="E25" s="42"/>
      <c r="F25" s="42"/>
    </row>
    <row r="26" spans="1:6" ht="36" x14ac:dyDescent="0.35">
      <c r="A26" s="39" t="s">
        <v>68</v>
      </c>
      <c r="B26" s="39" t="s">
        <v>553</v>
      </c>
      <c r="C26" s="39" t="s">
        <v>288</v>
      </c>
      <c r="D26" s="39"/>
      <c r="E26" s="40"/>
      <c r="F26" s="40"/>
    </row>
    <row r="27" spans="1:6" ht="24" x14ac:dyDescent="0.35">
      <c r="A27" s="41" t="s">
        <v>69</v>
      </c>
      <c r="B27" s="41" t="s">
        <v>554</v>
      </c>
      <c r="C27" s="41" t="s">
        <v>288</v>
      </c>
      <c r="D27" s="41"/>
      <c r="E27" s="42"/>
      <c r="F27" s="42"/>
    </row>
    <row r="28" spans="1:6" ht="24" x14ac:dyDescent="0.35">
      <c r="A28" s="39" t="s">
        <v>70</v>
      </c>
      <c r="B28" s="39" t="s">
        <v>555</v>
      </c>
      <c r="C28" s="39" t="s">
        <v>288</v>
      </c>
      <c r="D28" s="39"/>
      <c r="E28" s="40"/>
      <c r="F28" s="40"/>
    </row>
    <row r="29" spans="1:6" ht="24" x14ac:dyDescent="0.35">
      <c r="A29" s="41" t="s">
        <v>71</v>
      </c>
      <c r="B29" s="41" t="s">
        <v>556</v>
      </c>
      <c r="C29" s="41" t="s">
        <v>288</v>
      </c>
      <c r="D29" s="41"/>
      <c r="E29" s="42"/>
      <c r="F29" s="42"/>
    </row>
    <row r="30" spans="1:6" ht="24" x14ac:dyDescent="0.35">
      <c r="A30" s="39" t="s">
        <v>72</v>
      </c>
      <c r="B30" s="39" t="s">
        <v>557</v>
      </c>
      <c r="C30" s="39" t="s">
        <v>288</v>
      </c>
      <c r="D30" s="39"/>
      <c r="E30" s="40"/>
      <c r="F30" s="40"/>
    </row>
    <row r="31" spans="1:6" ht="36" x14ac:dyDescent="0.35">
      <c r="A31" s="41" t="s">
        <v>73</v>
      </c>
      <c r="B31" s="41" t="s">
        <v>558</v>
      </c>
      <c r="C31" s="41" t="s">
        <v>288</v>
      </c>
      <c r="D31" s="41"/>
      <c r="E31" s="42"/>
      <c r="F31" s="42"/>
    </row>
    <row r="32" spans="1:6" ht="36" x14ac:dyDescent="0.35">
      <c r="A32" s="39" t="s">
        <v>74</v>
      </c>
      <c r="B32" s="39" t="s">
        <v>559</v>
      </c>
      <c r="C32" s="39" t="s">
        <v>288</v>
      </c>
      <c r="D32" s="39"/>
      <c r="E32" s="40"/>
      <c r="F32" s="40"/>
    </row>
    <row r="33" spans="1:6" ht="24" x14ac:dyDescent="0.35">
      <c r="A33" s="41" t="s">
        <v>75</v>
      </c>
      <c r="B33" s="41" t="s">
        <v>560</v>
      </c>
      <c r="C33" s="41" t="s">
        <v>288</v>
      </c>
      <c r="D33" s="41"/>
      <c r="E33" s="42"/>
      <c r="F33" s="42"/>
    </row>
    <row r="34" spans="1:6" x14ac:dyDescent="0.35">
      <c r="A34" s="39" t="s">
        <v>76</v>
      </c>
      <c r="B34" s="39" t="s">
        <v>312</v>
      </c>
      <c r="C34" s="39"/>
      <c r="D34" s="39"/>
      <c r="E34" s="40"/>
      <c r="F34" s="40"/>
    </row>
    <row r="35" spans="1:6" x14ac:dyDescent="0.35">
      <c r="A35" s="41" t="s">
        <v>77</v>
      </c>
      <c r="B35" s="41" t="s">
        <v>313</v>
      </c>
      <c r="C35" s="41"/>
      <c r="D35" s="41"/>
      <c r="E35" s="42"/>
      <c r="F35" s="42"/>
    </row>
    <row r="36" spans="1:6" x14ac:dyDescent="0.35">
      <c r="A36" s="39" t="s">
        <v>78</v>
      </c>
      <c r="B36" s="39" t="s">
        <v>315</v>
      </c>
      <c r="C36" s="39"/>
      <c r="D36" s="39"/>
      <c r="E36" s="40"/>
      <c r="F36" s="40"/>
    </row>
    <row r="37" spans="1:6" x14ac:dyDescent="0.35">
      <c r="A37" s="41" t="s">
        <v>79</v>
      </c>
      <c r="B37" s="41" t="s">
        <v>316</v>
      </c>
      <c r="C37" s="41"/>
      <c r="D37" s="41"/>
      <c r="E37" s="42"/>
      <c r="F37" s="42"/>
    </row>
    <row r="38" spans="1:6" x14ac:dyDescent="0.35">
      <c r="A38" s="39" t="s">
        <v>80</v>
      </c>
      <c r="B38" s="39" t="s">
        <v>318</v>
      </c>
      <c r="C38" s="39"/>
      <c r="D38" s="39"/>
      <c r="E38" s="40"/>
      <c r="F38" s="40"/>
    </row>
    <row r="39" spans="1:6" x14ac:dyDescent="0.35">
      <c r="A39" s="41" t="s">
        <v>81</v>
      </c>
      <c r="B39" s="41" t="s">
        <v>320</v>
      </c>
      <c r="C39" s="41"/>
      <c r="D39" s="41"/>
      <c r="E39" s="42"/>
      <c r="F39" s="42"/>
    </row>
    <row r="40" spans="1:6" x14ac:dyDescent="0.35">
      <c r="A40" s="39" t="s">
        <v>82</v>
      </c>
      <c r="B40" s="39" t="s">
        <v>322</v>
      </c>
      <c r="C40" s="39"/>
      <c r="D40" s="39"/>
      <c r="E40" s="40"/>
      <c r="F40" s="40"/>
    </row>
    <row r="41" spans="1:6" x14ac:dyDescent="0.35">
      <c r="A41" s="41" t="s">
        <v>83</v>
      </c>
      <c r="B41" s="41" t="s">
        <v>324</v>
      </c>
      <c r="C41" s="41"/>
      <c r="D41" s="41"/>
      <c r="E41" s="42"/>
      <c r="F41" s="42"/>
    </row>
    <row r="42" spans="1:6" x14ac:dyDescent="0.35">
      <c r="A42" s="39" t="s">
        <v>84</v>
      </c>
      <c r="B42" s="39" t="s">
        <v>326</v>
      </c>
      <c r="C42" s="39"/>
      <c r="D42" s="39"/>
      <c r="E42" s="40"/>
      <c r="F42" s="40"/>
    </row>
    <row r="43" spans="1:6" x14ac:dyDescent="0.35">
      <c r="A43" s="41" t="s">
        <v>85</v>
      </c>
      <c r="B43" s="41" t="s">
        <v>328</v>
      </c>
      <c r="C43" s="41"/>
      <c r="D43" s="41"/>
      <c r="E43" s="42"/>
      <c r="F43" s="42"/>
    </row>
    <row r="44" spans="1:6" x14ac:dyDescent="0.35">
      <c r="A44" s="39" t="s">
        <v>86</v>
      </c>
      <c r="B44" s="39" t="s">
        <v>313</v>
      </c>
      <c r="C44" s="39"/>
      <c r="D44" s="39"/>
      <c r="E44" s="40"/>
      <c r="F44" s="40"/>
    </row>
    <row r="45" spans="1:6" x14ac:dyDescent="0.35">
      <c r="A45" s="41" t="s">
        <v>87</v>
      </c>
      <c r="B45" s="41" t="s">
        <v>315</v>
      </c>
      <c r="C45" s="41"/>
      <c r="D45" s="41"/>
      <c r="E45" s="42"/>
      <c r="F45" s="42"/>
    </row>
    <row r="46" spans="1:6" x14ac:dyDescent="0.35">
      <c r="A46" s="39" t="s">
        <v>88</v>
      </c>
      <c r="B46" s="39" t="s">
        <v>316</v>
      </c>
      <c r="C46" s="39"/>
      <c r="D46" s="39"/>
      <c r="E46" s="40"/>
      <c r="F46" s="40"/>
    </row>
    <row r="47" spans="1:6" x14ac:dyDescent="0.35">
      <c r="A47" s="41" t="s">
        <v>89</v>
      </c>
      <c r="B47" s="41" t="s">
        <v>318</v>
      </c>
      <c r="C47" s="41"/>
      <c r="D47" s="41"/>
      <c r="E47" s="42"/>
      <c r="F47" s="42"/>
    </row>
    <row r="48" spans="1:6" x14ac:dyDescent="0.35">
      <c r="A48" s="39" t="s">
        <v>90</v>
      </c>
      <c r="B48" s="39" t="s">
        <v>320</v>
      </c>
      <c r="C48" s="39"/>
      <c r="D48" s="39"/>
      <c r="E48" s="40"/>
      <c r="F48" s="40"/>
    </row>
    <row r="49" spans="1:6" x14ac:dyDescent="0.35">
      <c r="A49" s="41" t="s">
        <v>91</v>
      </c>
      <c r="B49" s="41" t="s">
        <v>322</v>
      </c>
      <c r="C49" s="41"/>
      <c r="D49" s="41"/>
      <c r="E49" s="42"/>
      <c r="F49" s="42"/>
    </row>
    <row r="50" spans="1:6" x14ac:dyDescent="0.35">
      <c r="A50" s="39" t="s">
        <v>92</v>
      </c>
      <c r="B50" s="39" t="s">
        <v>324</v>
      </c>
      <c r="C50" s="39"/>
      <c r="D50" s="39"/>
      <c r="E50" s="40"/>
      <c r="F50" s="40"/>
    </row>
    <row r="51" spans="1:6" x14ac:dyDescent="0.35">
      <c r="A51" s="41" t="s">
        <v>93</v>
      </c>
      <c r="B51" s="41" t="s">
        <v>326</v>
      </c>
      <c r="C51" s="41"/>
      <c r="D51" s="41"/>
      <c r="E51" s="42"/>
      <c r="F51" s="42"/>
    </row>
    <row r="52" spans="1:6" x14ac:dyDescent="0.35">
      <c r="A52" s="39" t="s">
        <v>94</v>
      </c>
      <c r="B52" s="39" t="s">
        <v>221</v>
      </c>
      <c r="C52" s="39"/>
      <c r="D52" s="39"/>
      <c r="E52" s="40"/>
      <c r="F52" s="40"/>
    </row>
    <row r="53" spans="1:6" ht="24" x14ac:dyDescent="0.35">
      <c r="A53" s="41" t="s">
        <v>95</v>
      </c>
      <c r="B53" s="41" t="s">
        <v>329</v>
      </c>
      <c r="C53" s="41" t="s">
        <v>288</v>
      </c>
      <c r="D53" s="41"/>
      <c r="E53" s="42"/>
      <c r="F53" s="42"/>
    </row>
    <row r="54" spans="1:6" ht="24" x14ac:dyDescent="0.35">
      <c r="A54" s="39" t="s">
        <v>96</v>
      </c>
      <c r="B54" s="39" t="s">
        <v>330</v>
      </c>
      <c r="C54" s="39" t="s">
        <v>331</v>
      </c>
      <c r="D54" s="39"/>
      <c r="E54" s="40"/>
      <c r="F54" s="40"/>
    </row>
    <row r="55" spans="1:6" ht="240" x14ac:dyDescent="0.35">
      <c r="A55" s="41" t="s">
        <v>97</v>
      </c>
      <c r="B55" s="41" t="s">
        <v>517</v>
      </c>
      <c r="C55" s="41" t="s">
        <v>288</v>
      </c>
      <c r="D55" s="41"/>
      <c r="E55" s="42"/>
      <c r="F55" s="42"/>
    </row>
    <row r="56" spans="1:6" ht="36" x14ac:dyDescent="0.35">
      <c r="A56" s="39" t="s">
        <v>98</v>
      </c>
      <c r="B56" s="39" t="s">
        <v>518</v>
      </c>
      <c r="C56" s="39" t="s">
        <v>288</v>
      </c>
      <c r="D56" s="39"/>
      <c r="E56" s="40"/>
      <c r="F56" s="40"/>
    </row>
    <row r="57" spans="1:6" ht="84" x14ac:dyDescent="0.35">
      <c r="A57" s="41" t="s">
        <v>99</v>
      </c>
      <c r="B57" s="41" t="s">
        <v>519</v>
      </c>
      <c r="C57" s="41" t="s">
        <v>288</v>
      </c>
      <c r="D57" s="41"/>
      <c r="E57" s="42"/>
      <c r="F57" s="42"/>
    </row>
    <row r="58" spans="1:6" ht="84" x14ac:dyDescent="0.35">
      <c r="A58" s="39" t="s">
        <v>100</v>
      </c>
      <c r="B58" s="39" t="s">
        <v>520</v>
      </c>
      <c r="C58" s="39" t="s">
        <v>288</v>
      </c>
      <c r="D58" s="39"/>
      <c r="E58" s="40"/>
      <c r="F58" s="40"/>
    </row>
    <row r="59" spans="1:6" ht="168" x14ac:dyDescent="0.35">
      <c r="A59" s="41" t="s">
        <v>101</v>
      </c>
      <c r="B59" s="41" t="s">
        <v>521</v>
      </c>
      <c r="C59" s="41" t="s">
        <v>288</v>
      </c>
      <c r="D59" s="41"/>
      <c r="E59" s="42"/>
      <c r="F59" s="42"/>
    </row>
    <row r="60" spans="1:6" ht="72" x14ac:dyDescent="0.35">
      <c r="A60" s="39" t="s">
        <v>102</v>
      </c>
      <c r="B60" s="39" t="s">
        <v>522</v>
      </c>
      <c r="C60" s="39" t="s">
        <v>288</v>
      </c>
      <c r="D60" s="39"/>
      <c r="E60" s="40"/>
      <c r="F60" s="40"/>
    </row>
    <row r="61" spans="1:6" ht="132" x14ac:dyDescent="0.35">
      <c r="A61" s="41" t="s">
        <v>103</v>
      </c>
      <c r="B61" s="41" t="s">
        <v>456</v>
      </c>
      <c r="C61" s="41" t="s">
        <v>288</v>
      </c>
      <c r="D61" s="41"/>
      <c r="E61" s="42"/>
      <c r="F61" s="42"/>
    </row>
    <row r="62" spans="1:6" ht="60" x14ac:dyDescent="0.35">
      <c r="A62" s="39" t="s">
        <v>104</v>
      </c>
      <c r="B62" s="39" t="s">
        <v>446</v>
      </c>
      <c r="C62" s="39" t="s">
        <v>288</v>
      </c>
      <c r="D62" s="39"/>
      <c r="E62" s="40"/>
      <c r="F62" s="40"/>
    </row>
    <row r="63" spans="1:6" ht="96" x14ac:dyDescent="0.35">
      <c r="A63" s="41" t="s">
        <v>105</v>
      </c>
      <c r="B63" s="41" t="s">
        <v>523</v>
      </c>
      <c r="C63" s="41" t="s">
        <v>288</v>
      </c>
      <c r="D63" s="41"/>
      <c r="E63" s="42"/>
      <c r="F63" s="42"/>
    </row>
    <row r="64" spans="1:6" ht="60" x14ac:dyDescent="0.35">
      <c r="A64" s="39" t="s">
        <v>106</v>
      </c>
      <c r="B64" s="39" t="s">
        <v>524</v>
      </c>
      <c r="C64" s="39" t="s">
        <v>288</v>
      </c>
      <c r="D64" s="39"/>
      <c r="E64" s="40"/>
      <c r="F64" s="40"/>
    </row>
    <row r="65" spans="1:6" ht="84" x14ac:dyDescent="0.35">
      <c r="A65" s="41" t="s">
        <v>107</v>
      </c>
      <c r="B65" s="41" t="s">
        <v>525</v>
      </c>
      <c r="C65" s="41" t="s">
        <v>288</v>
      </c>
      <c r="D65" s="41"/>
      <c r="E65" s="42"/>
      <c r="F65" s="42"/>
    </row>
    <row r="66" spans="1:6" ht="132" x14ac:dyDescent="0.35">
      <c r="A66" s="39" t="s">
        <v>108</v>
      </c>
      <c r="B66" s="39" t="s">
        <v>526</v>
      </c>
      <c r="C66" s="39" t="s">
        <v>288</v>
      </c>
      <c r="D66" s="39"/>
      <c r="E66" s="40"/>
      <c r="F66" s="40"/>
    </row>
    <row r="67" spans="1:6" ht="144" x14ac:dyDescent="0.35">
      <c r="A67" s="41" t="s">
        <v>109</v>
      </c>
      <c r="B67" s="41" t="s">
        <v>414</v>
      </c>
      <c r="C67" s="41" t="s">
        <v>288</v>
      </c>
      <c r="D67" s="41"/>
      <c r="E67" s="42"/>
      <c r="F67" s="42"/>
    </row>
    <row r="68" spans="1:6" ht="96" x14ac:dyDescent="0.35">
      <c r="A68" s="39" t="s">
        <v>110</v>
      </c>
      <c r="B68" s="39" t="s">
        <v>415</v>
      </c>
      <c r="C68" s="39" t="s">
        <v>288</v>
      </c>
      <c r="D68" s="39"/>
      <c r="E68" s="40"/>
      <c r="F68" s="40"/>
    </row>
    <row r="69" spans="1:6" ht="216" x14ac:dyDescent="0.35">
      <c r="A69" s="41" t="s">
        <v>111</v>
      </c>
      <c r="B69" s="41" t="s">
        <v>527</v>
      </c>
      <c r="C69" s="41" t="s">
        <v>288</v>
      </c>
      <c r="D69" s="41"/>
      <c r="E69" s="42"/>
      <c r="F69" s="42"/>
    </row>
    <row r="70" spans="1:6" ht="192" x14ac:dyDescent="0.35">
      <c r="A70" s="39" t="s">
        <v>113</v>
      </c>
      <c r="B70" s="39" t="s">
        <v>423</v>
      </c>
      <c r="C70" s="39" t="s">
        <v>288</v>
      </c>
      <c r="D70" s="39"/>
      <c r="E70" s="40"/>
      <c r="F70" s="40"/>
    </row>
    <row r="71" spans="1:6" ht="132" x14ac:dyDescent="0.35">
      <c r="A71" s="41" t="s">
        <v>114</v>
      </c>
      <c r="B71" s="41" t="s">
        <v>528</v>
      </c>
      <c r="C71" s="41" t="s">
        <v>288</v>
      </c>
      <c r="D71" s="41"/>
      <c r="E71" s="42"/>
      <c r="F71" s="42"/>
    </row>
    <row r="72" spans="1:6" ht="108" x14ac:dyDescent="0.35">
      <c r="A72" s="39" t="s">
        <v>115</v>
      </c>
      <c r="B72" s="39" t="s">
        <v>529</v>
      </c>
      <c r="C72" s="39" t="s">
        <v>331</v>
      </c>
      <c r="D72" s="39"/>
      <c r="E72" s="40"/>
      <c r="F72" s="40"/>
    </row>
    <row r="73" spans="1:6" ht="120" x14ac:dyDescent="0.35">
      <c r="A73" s="41" t="s">
        <v>116</v>
      </c>
      <c r="B73" s="41" t="s">
        <v>416</v>
      </c>
      <c r="C73" s="41" t="s">
        <v>288</v>
      </c>
      <c r="D73" s="41"/>
      <c r="E73" s="42"/>
      <c r="F73" s="42"/>
    </row>
    <row r="74" spans="1:6" ht="72" x14ac:dyDescent="0.35">
      <c r="A74" s="39" t="s">
        <v>117</v>
      </c>
      <c r="B74" s="39" t="s">
        <v>530</v>
      </c>
      <c r="C74" s="39" t="s">
        <v>288</v>
      </c>
      <c r="D74" s="39"/>
      <c r="E74" s="40"/>
      <c r="F74" s="40"/>
    </row>
    <row r="76" spans="1:6" x14ac:dyDescent="0.35">
      <c r="A76" s="101" t="s">
        <v>130</v>
      </c>
      <c r="B76" s="101"/>
      <c r="C76" s="101"/>
      <c r="D76" s="101"/>
      <c r="E76" s="101" t="s">
        <v>131</v>
      </c>
      <c r="F76" s="101"/>
    </row>
  </sheetData>
  <sheetProtection algorithmName="SHA-512" hashValue="WS8r0wbyBnheNtymbtDLNS0ZcrJdDMXFa26UPWiqZTIelqTJYnEmh9WT0P3Mlf1F/UyFogCc8YrXKWnQMudggA==" saltValue="2hMpoOJgR3Lq4EfULFD3gg==" spinCount="100000" sheet="1" objects="1" scenarios="1"/>
  <mergeCells count="16">
    <mergeCell ref="A10:F10"/>
    <mergeCell ref="A76:D76"/>
    <mergeCell ref="E76:F7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T69"/>
  <sheetViews>
    <sheetView tabSelected="1" zoomScaleNormal="100" workbookViewId="0">
      <selection activeCell="C7" sqref="C7"/>
    </sheetView>
  </sheetViews>
  <sheetFormatPr defaultColWidth="9.1796875" defaultRowHeight="14.5" x14ac:dyDescent="0.35"/>
  <cols>
    <col min="1" max="1" width="4.54296875" style="30" customWidth="1"/>
    <col min="2" max="2" width="14.7265625" style="31" customWidth="1"/>
    <col min="3" max="3" width="54.453125" style="32" customWidth="1"/>
    <col min="4" max="4" width="9.81640625" style="32" customWidth="1"/>
    <col min="5" max="5" width="19.54296875" style="32" customWidth="1"/>
    <col min="6" max="6" width="10.26953125" style="33" customWidth="1"/>
    <col min="7" max="7" width="10.7265625" style="34" customWidth="1"/>
    <col min="8" max="8" width="12.26953125" style="34" customWidth="1"/>
    <col min="9" max="9" width="13.54296875" style="34" customWidth="1"/>
    <col min="10" max="10" width="9.81640625" style="34" customWidth="1"/>
    <col min="11" max="11" width="11" style="34" customWidth="1"/>
    <col min="12" max="13" width="16.26953125" style="34" customWidth="1"/>
    <col min="14" max="14" width="9.81640625" style="36" customWidth="1"/>
    <col min="15" max="15" width="13.26953125" style="34" customWidth="1"/>
    <col min="16" max="16" width="17.1796875" style="34" bestFit="1" customWidth="1"/>
    <col min="17" max="17" width="14.54296875" style="33" customWidth="1"/>
    <col min="18" max="18" width="25.7265625" style="34" customWidth="1"/>
    <col min="19" max="20" width="22.453125" style="35" customWidth="1"/>
    <col min="21" max="16384" width="9.1796875" style="35"/>
  </cols>
  <sheetData>
    <row r="1" spans="1:20" s="8" customFormat="1" ht="79.5" customHeight="1" x14ac:dyDescent="0.35">
      <c r="A1" s="4" t="s">
        <v>15</v>
      </c>
      <c r="B1" s="4" t="s">
        <v>16</v>
      </c>
      <c r="C1" s="4" t="s">
        <v>17</v>
      </c>
      <c r="D1" s="4" t="s">
        <v>18</v>
      </c>
      <c r="E1" s="4" t="s">
        <v>19</v>
      </c>
      <c r="F1" s="4" t="s">
        <v>20</v>
      </c>
      <c r="G1" s="5" t="s">
        <v>21</v>
      </c>
      <c r="H1" s="64" t="s">
        <v>135</v>
      </c>
      <c r="I1" s="5" t="s">
        <v>22</v>
      </c>
      <c r="J1" s="5" t="s">
        <v>23</v>
      </c>
      <c r="K1" s="64" t="s">
        <v>136</v>
      </c>
      <c r="L1" s="5" t="s">
        <v>25</v>
      </c>
      <c r="M1" s="46" t="s">
        <v>26</v>
      </c>
      <c r="N1" s="4" t="s">
        <v>27</v>
      </c>
      <c r="O1" s="4" t="s">
        <v>28</v>
      </c>
      <c r="P1" s="6" t="s">
        <v>29</v>
      </c>
      <c r="Q1" s="7" t="s">
        <v>30</v>
      </c>
      <c r="R1" s="4" t="s">
        <v>31</v>
      </c>
      <c r="S1" s="65" t="s">
        <v>138</v>
      </c>
      <c r="T1" s="6" t="s">
        <v>32</v>
      </c>
    </row>
    <row r="2" spans="1:20" s="12" customFormat="1" ht="12" x14ac:dyDescent="0.3">
      <c r="A2" s="9">
        <v>1</v>
      </c>
      <c r="B2" s="9">
        <v>447061100</v>
      </c>
      <c r="C2" s="9" t="s">
        <v>234</v>
      </c>
      <c r="D2" s="10"/>
      <c r="E2" s="3" t="s">
        <v>33</v>
      </c>
      <c r="F2" s="3">
        <v>2</v>
      </c>
      <c r="G2" s="77"/>
      <c r="H2" s="59"/>
      <c r="I2" s="59"/>
      <c r="J2" s="59"/>
      <c r="K2" s="59"/>
      <c r="L2" s="60"/>
      <c r="M2" s="61"/>
      <c r="N2" s="61"/>
      <c r="O2" s="60"/>
      <c r="P2" s="60"/>
      <c r="Q2" s="62">
        <f t="shared" ref="Q2:Q11" si="0">M2*P2</f>
        <v>0</v>
      </c>
      <c r="R2" s="11"/>
      <c r="S2" s="63"/>
      <c r="T2" s="63"/>
    </row>
    <row r="3" spans="1:20" s="12" customFormat="1" ht="12" x14ac:dyDescent="0.3">
      <c r="A3" s="13">
        <v>2</v>
      </c>
      <c r="B3" s="13">
        <v>442272201</v>
      </c>
      <c r="C3" s="13" t="s">
        <v>235</v>
      </c>
      <c r="D3" s="14"/>
      <c r="E3" s="15" t="s">
        <v>33</v>
      </c>
      <c r="F3" s="15">
        <v>2</v>
      </c>
      <c r="G3" s="77"/>
      <c r="H3" s="59"/>
      <c r="I3" s="59"/>
      <c r="J3" s="59"/>
      <c r="K3" s="59"/>
      <c r="L3" s="60"/>
      <c r="M3" s="61"/>
      <c r="N3" s="61"/>
      <c r="O3" s="60"/>
      <c r="P3" s="60"/>
      <c r="Q3" s="62">
        <f t="shared" si="0"/>
        <v>0</v>
      </c>
      <c r="R3" s="16"/>
      <c r="S3" s="63"/>
      <c r="T3" s="63"/>
    </row>
    <row r="4" spans="1:20" s="12" customFormat="1" ht="31.5" x14ac:dyDescent="0.3">
      <c r="A4" s="9">
        <v>3</v>
      </c>
      <c r="B4" s="9">
        <v>413286112</v>
      </c>
      <c r="C4" s="9" t="s">
        <v>236</v>
      </c>
      <c r="D4" s="10"/>
      <c r="E4" s="3" t="s">
        <v>33</v>
      </c>
      <c r="F4" s="3">
        <v>2</v>
      </c>
      <c r="G4" s="77"/>
      <c r="H4" s="59"/>
      <c r="I4" s="59"/>
      <c r="J4" s="59"/>
      <c r="K4" s="59"/>
      <c r="L4" s="60"/>
      <c r="M4" s="61"/>
      <c r="N4" s="61"/>
      <c r="O4" s="60"/>
      <c r="P4" s="60"/>
      <c r="Q4" s="62">
        <f t="shared" si="0"/>
        <v>0</v>
      </c>
      <c r="R4" s="11"/>
      <c r="S4" s="63"/>
      <c r="T4" s="63"/>
    </row>
    <row r="5" spans="1:20" s="12" customFormat="1" ht="21" x14ac:dyDescent="0.3">
      <c r="A5" s="13">
        <v>4</v>
      </c>
      <c r="B5" s="13">
        <v>499900515</v>
      </c>
      <c r="C5" s="13" t="s">
        <v>237</v>
      </c>
      <c r="D5" s="14"/>
      <c r="E5" s="15" t="s">
        <v>33</v>
      </c>
      <c r="F5" s="15">
        <v>4</v>
      </c>
      <c r="G5" s="77"/>
      <c r="H5" s="59"/>
      <c r="I5" s="59"/>
      <c r="J5" s="59"/>
      <c r="K5" s="59"/>
      <c r="L5" s="60"/>
      <c r="M5" s="61"/>
      <c r="N5" s="61"/>
      <c r="O5" s="60"/>
      <c r="P5" s="60"/>
      <c r="Q5" s="62">
        <f t="shared" si="0"/>
        <v>0</v>
      </c>
      <c r="R5" s="16"/>
      <c r="S5" s="63"/>
      <c r="T5" s="63"/>
    </row>
    <row r="6" spans="1:20" s="12" customFormat="1" ht="21" x14ac:dyDescent="0.3">
      <c r="A6" s="9">
        <v>5</v>
      </c>
      <c r="B6" s="9">
        <v>413286117</v>
      </c>
      <c r="C6" s="9" t="s">
        <v>238</v>
      </c>
      <c r="D6" s="10"/>
      <c r="E6" s="3" t="s">
        <v>33</v>
      </c>
      <c r="F6" s="3">
        <v>6</v>
      </c>
      <c r="G6" s="77"/>
      <c r="H6" s="59"/>
      <c r="I6" s="59"/>
      <c r="J6" s="59"/>
      <c r="K6" s="59"/>
      <c r="L6" s="60"/>
      <c r="M6" s="61"/>
      <c r="N6" s="61"/>
      <c r="O6" s="60"/>
      <c r="P6" s="60"/>
      <c r="Q6" s="62">
        <f t="shared" si="0"/>
        <v>0</v>
      </c>
      <c r="R6" s="11"/>
      <c r="S6" s="63"/>
      <c r="T6" s="63"/>
    </row>
    <row r="7" spans="1:20" s="12" customFormat="1" ht="31.5" x14ac:dyDescent="0.3">
      <c r="A7" s="13">
        <v>6</v>
      </c>
      <c r="B7" s="13">
        <v>411637814</v>
      </c>
      <c r="C7" s="13" t="s">
        <v>239</v>
      </c>
      <c r="D7" s="14"/>
      <c r="E7" s="15" t="s">
        <v>33</v>
      </c>
      <c r="F7" s="15">
        <v>2</v>
      </c>
      <c r="G7" s="77"/>
      <c r="H7" s="59"/>
      <c r="I7" s="59"/>
      <c r="J7" s="59"/>
      <c r="K7" s="59"/>
      <c r="L7" s="60"/>
      <c r="M7" s="61"/>
      <c r="N7" s="61"/>
      <c r="O7" s="60"/>
      <c r="P7" s="60"/>
      <c r="Q7" s="62">
        <f t="shared" si="0"/>
        <v>0</v>
      </c>
      <c r="R7" s="16"/>
      <c r="S7" s="63"/>
      <c r="T7" s="63"/>
    </row>
    <row r="8" spans="1:20" s="12" customFormat="1" ht="21" x14ac:dyDescent="0.3">
      <c r="A8" s="9">
        <v>7</v>
      </c>
      <c r="B8" s="9">
        <v>453298105</v>
      </c>
      <c r="C8" s="9" t="s">
        <v>240</v>
      </c>
      <c r="D8" s="10"/>
      <c r="E8" s="3" t="s">
        <v>33</v>
      </c>
      <c r="F8" s="3">
        <v>2</v>
      </c>
      <c r="G8" s="77"/>
      <c r="H8" s="59"/>
      <c r="I8" s="59"/>
      <c r="J8" s="59"/>
      <c r="K8" s="59"/>
      <c r="L8" s="60"/>
      <c r="M8" s="61"/>
      <c r="N8" s="61"/>
      <c r="O8" s="60"/>
      <c r="P8" s="60"/>
      <c r="Q8" s="62">
        <f t="shared" si="0"/>
        <v>0</v>
      </c>
      <c r="R8" s="11"/>
      <c r="S8" s="63"/>
      <c r="T8" s="63"/>
    </row>
    <row r="9" spans="1:20" s="12" customFormat="1" ht="21" x14ac:dyDescent="0.3">
      <c r="A9" s="13">
        <v>8</v>
      </c>
      <c r="B9" s="13">
        <v>411633221</v>
      </c>
      <c r="C9" s="13" t="s">
        <v>241</v>
      </c>
      <c r="D9" s="14"/>
      <c r="E9" s="15" t="s">
        <v>33</v>
      </c>
      <c r="F9" s="15">
        <v>1</v>
      </c>
      <c r="G9" s="77"/>
      <c r="H9" s="59"/>
      <c r="I9" s="59"/>
      <c r="J9" s="59"/>
      <c r="K9" s="59"/>
      <c r="L9" s="60"/>
      <c r="M9" s="61"/>
      <c r="N9" s="61"/>
      <c r="O9" s="60"/>
      <c r="P9" s="60"/>
      <c r="Q9" s="62">
        <f t="shared" si="0"/>
        <v>0</v>
      </c>
      <c r="R9" s="16"/>
      <c r="S9" s="63"/>
      <c r="T9" s="63"/>
    </row>
    <row r="10" spans="1:20" s="12" customFormat="1" ht="21" x14ac:dyDescent="0.3">
      <c r="A10" s="9">
        <v>9</v>
      </c>
      <c r="B10" s="9">
        <v>411633222</v>
      </c>
      <c r="C10" s="9" t="s">
        <v>242</v>
      </c>
      <c r="D10" s="10"/>
      <c r="E10" s="3" t="s">
        <v>33</v>
      </c>
      <c r="F10" s="3">
        <v>1</v>
      </c>
      <c r="G10" s="77"/>
      <c r="H10" s="59"/>
      <c r="I10" s="59"/>
      <c r="J10" s="59"/>
      <c r="K10" s="59"/>
      <c r="L10" s="60"/>
      <c r="M10" s="61"/>
      <c r="N10" s="61"/>
      <c r="O10" s="60"/>
      <c r="P10" s="60"/>
      <c r="Q10" s="62">
        <f t="shared" si="0"/>
        <v>0</v>
      </c>
      <c r="R10" s="11"/>
      <c r="S10" s="63"/>
      <c r="T10" s="63"/>
    </row>
    <row r="11" spans="1:20" s="12" customFormat="1" ht="21" x14ac:dyDescent="0.3">
      <c r="A11" s="13">
        <v>10</v>
      </c>
      <c r="B11" s="13">
        <v>411633223</v>
      </c>
      <c r="C11" s="13" t="s">
        <v>243</v>
      </c>
      <c r="D11" s="14"/>
      <c r="E11" s="15" t="s">
        <v>33</v>
      </c>
      <c r="F11" s="15">
        <v>1</v>
      </c>
      <c r="G11" s="77"/>
      <c r="H11" s="59"/>
      <c r="I11" s="59"/>
      <c r="J11" s="59"/>
      <c r="K11" s="59"/>
      <c r="L11" s="60"/>
      <c r="M11" s="61"/>
      <c r="N11" s="61"/>
      <c r="O11" s="60"/>
      <c r="P11" s="60"/>
      <c r="Q11" s="62">
        <f t="shared" si="0"/>
        <v>0</v>
      </c>
      <c r="R11" s="16"/>
      <c r="S11" s="63"/>
      <c r="T11" s="63"/>
    </row>
    <row r="12" spans="1:20" s="12" customFormat="1" ht="21" x14ac:dyDescent="0.3">
      <c r="A12" s="9">
        <v>11</v>
      </c>
      <c r="B12" s="9">
        <v>411633224</v>
      </c>
      <c r="C12" s="9" t="s">
        <v>244</v>
      </c>
      <c r="D12" s="10"/>
      <c r="E12" s="3" t="s">
        <v>33</v>
      </c>
      <c r="F12" s="3">
        <v>1</v>
      </c>
      <c r="G12" s="77"/>
      <c r="H12" s="59"/>
      <c r="I12" s="59"/>
      <c r="J12" s="59"/>
      <c r="K12" s="59"/>
      <c r="L12" s="60"/>
      <c r="M12" s="61"/>
      <c r="N12" s="61"/>
      <c r="O12" s="60"/>
      <c r="P12" s="60"/>
      <c r="Q12" s="62">
        <f t="shared" ref="Q12:Q48" si="1">M12*P12</f>
        <v>0</v>
      </c>
      <c r="R12" s="11"/>
      <c r="S12" s="63"/>
      <c r="T12" s="63"/>
    </row>
    <row r="13" spans="1:20" s="12" customFormat="1" ht="12" x14ac:dyDescent="0.3">
      <c r="A13" s="13">
        <v>12</v>
      </c>
      <c r="B13" s="13">
        <v>413614702</v>
      </c>
      <c r="C13" s="13" t="s">
        <v>245</v>
      </c>
      <c r="D13" s="14"/>
      <c r="E13" s="15" t="s">
        <v>33</v>
      </c>
      <c r="F13" s="15">
        <v>2</v>
      </c>
      <c r="G13" s="77"/>
      <c r="H13" s="59"/>
      <c r="I13" s="59"/>
      <c r="J13" s="59"/>
      <c r="K13" s="59"/>
      <c r="L13" s="60"/>
      <c r="M13" s="61"/>
      <c r="N13" s="61"/>
      <c r="O13" s="60"/>
      <c r="P13" s="60"/>
      <c r="Q13" s="62">
        <f t="shared" si="1"/>
        <v>0</v>
      </c>
      <c r="R13" s="11"/>
      <c r="S13" s="63"/>
      <c r="T13" s="63"/>
    </row>
    <row r="14" spans="1:20" s="12" customFormat="1" ht="12" x14ac:dyDescent="0.3">
      <c r="A14" s="9">
        <v>13</v>
      </c>
      <c r="B14" s="9">
        <v>413614701</v>
      </c>
      <c r="C14" s="9" t="s">
        <v>246</v>
      </c>
      <c r="D14" s="10"/>
      <c r="E14" s="3" t="s">
        <v>33</v>
      </c>
      <c r="F14" s="3">
        <v>2</v>
      </c>
      <c r="G14" s="77"/>
      <c r="H14" s="59"/>
      <c r="I14" s="59"/>
      <c r="J14" s="59"/>
      <c r="K14" s="59"/>
      <c r="L14" s="60"/>
      <c r="M14" s="61"/>
      <c r="N14" s="61"/>
      <c r="O14" s="60"/>
      <c r="P14" s="60"/>
      <c r="Q14" s="62">
        <f t="shared" si="1"/>
        <v>0</v>
      </c>
      <c r="R14" s="16"/>
      <c r="S14" s="63"/>
      <c r="T14" s="63"/>
    </row>
    <row r="15" spans="1:20" s="12" customFormat="1" ht="12" x14ac:dyDescent="0.3">
      <c r="A15" s="13">
        <v>14</v>
      </c>
      <c r="B15" s="13">
        <v>413614700</v>
      </c>
      <c r="C15" s="13" t="s">
        <v>247</v>
      </c>
      <c r="D15" s="14"/>
      <c r="E15" s="15" t="s">
        <v>33</v>
      </c>
      <c r="F15" s="15">
        <v>1</v>
      </c>
      <c r="G15" s="77"/>
      <c r="H15" s="59"/>
      <c r="I15" s="59"/>
      <c r="J15" s="59"/>
      <c r="K15" s="59"/>
      <c r="L15" s="60"/>
      <c r="M15" s="61"/>
      <c r="N15" s="61"/>
      <c r="O15" s="60"/>
      <c r="P15" s="60"/>
      <c r="Q15" s="62">
        <f t="shared" si="1"/>
        <v>0</v>
      </c>
      <c r="R15" s="11"/>
      <c r="S15" s="63"/>
      <c r="T15" s="63"/>
    </row>
    <row r="16" spans="1:20" s="12" customFormat="1" ht="21" x14ac:dyDescent="0.3">
      <c r="A16" s="9">
        <v>15</v>
      </c>
      <c r="B16" s="9">
        <v>414249702</v>
      </c>
      <c r="C16" s="9" t="s">
        <v>248</v>
      </c>
      <c r="D16" s="10"/>
      <c r="E16" s="3" t="s">
        <v>33</v>
      </c>
      <c r="F16" s="3">
        <v>1</v>
      </c>
      <c r="G16" s="77"/>
      <c r="H16" s="59"/>
      <c r="I16" s="59"/>
      <c r="J16" s="59"/>
      <c r="K16" s="59"/>
      <c r="L16" s="60"/>
      <c r="M16" s="61"/>
      <c r="N16" s="61"/>
      <c r="O16" s="60"/>
      <c r="P16" s="60"/>
      <c r="Q16" s="62">
        <f t="shared" si="1"/>
        <v>0</v>
      </c>
      <c r="R16" s="16"/>
      <c r="S16" s="63"/>
      <c r="T16" s="63"/>
    </row>
    <row r="17" spans="1:20" s="12" customFormat="1" ht="21" x14ac:dyDescent="0.3">
      <c r="A17" s="13">
        <v>16</v>
      </c>
      <c r="B17" s="13">
        <v>414249703</v>
      </c>
      <c r="C17" s="13" t="s">
        <v>249</v>
      </c>
      <c r="D17" s="14"/>
      <c r="E17" s="15" t="s">
        <v>33</v>
      </c>
      <c r="F17" s="15">
        <v>1</v>
      </c>
      <c r="G17" s="77"/>
      <c r="H17" s="59"/>
      <c r="I17" s="59"/>
      <c r="J17" s="59"/>
      <c r="K17" s="59"/>
      <c r="L17" s="60"/>
      <c r="M17" s="61"/>
      <c r="N17" s="61"/>
      <c r="O17" s="60"/>
      <c r="P17" s="60"/>
      <c r="Q17" s="62">
        <f t="shared" si="1"/>
        <v>0</v>
      </c>
      <c r="R17" s="11"/>
      <c r="S17" s="63"/>
      <c r="T17" s="63"/>
    </row>
    <row r="18" spans="1:20" s="12" customFormat="1" ht="12" x14ac:dyDescent="0.3">
      <c r="A18" s="9">
        <v>17</v>
      </c>
      <c r="B18" s="9">
        <v>411637910</v>
      </c>
      <c r="C18" s="9" t="s">
        <v>1762</v>
      </c>
      <c r="D18" s="10"/>
      <c r="E18" s="3" t="s">
        <v>33</v>
      </c>
      <c r="F18" s="3">
        <v>1</v>
      </c>
      <c r="G18" s="77"/>
      <c r="H18" s="59"/>
      <c r="I18" s="59"/>
      <c r="J18" s="59"/>
      <c r="K18" s="59"/>
      <c r="L18" s="60"/>
      <c r="M18" s="61"/>
      <c r="N18" s="61"/>
      <c r="O18" s="60"/>
      <c r="P18" s="60"/>
      <c r="Q18" s="62">
        <f t="shared" si="1"/>
        <v>0</v>
      </c>
      <c r="R18" s="16"/>
      <c r="S18" s="63"/>
      <c r="T18" s="63"/>
    </row>
    <row r="19" spans="1:20" s="12" customFormat="1" ht="12" x14ac:dyDescent="0.3">
      <c r="A19" s="13">
        <v>18</v>
      </c>
      <c r="B19" s="13">
        <v>411640201</v>
      </c>
      <c r="C19" s="13" t="s">
        <v>250</v>
      </c>
      <c r="D19" s="14"/>
      <c r="E19" s="15" t="s">
        <v>33</v>
      </c>
      <c r="F19" s="15">
        <v>1</v>
      </c>
      <c r="G19" s="77"/>
      <c r="H19" s="59"/>
      <c r="I19" s="59"/>
      <c r="J19" s="59"/>
      <c r="K19" s="59"/>
      <c r="L19" s="60"/>
      <c r="M19" s="61"/>
      <c r="N19" s="61"/>
      <c r="O19" s="60"/>
      <c r="P19" s="60"/>
      <c r="Q19" s="62">
        <f t="shared" si="1"/>
        <v>0</v>
      </c>
      <c r="R19" s="11"/>
      <c r="S19" s="63"/>
      <c r="T19" s="63"/>
    </row>
    <row r="20" spans="1:20" s="12" customFormat="1" ht="12" x14ac:dyDescent="0.3">
      <c r="A20" s="9">
        <v>19</v>
      </c>
      <c r="B20" s="9">
        <v>411637911</v>
      </c>
      <c r="C20" s="9" t="s">
        <v>251</v>
      </c>
      <c r="D20" s="10"/>
      <c r="E20" s="3" t="s">
        <v>33</v>
      </c>
      <c r="F20" s="3">
        <v>1</v>
      </c>
      <c r="G20" s="77"/>
      <c r="H20" s="59"/>
      <c r="I20" s="59"/>
      <c r="J20" s="59"/>
      <c r="K20" s="59"/>
      <c r="L20" s="60"/>
      <c r="M20" s="61"/>
      <c r="N20" s="61"/>
      <c r="O20" s="60"/>
      <c r="P20" s="60"/>
      <c r="Q20" s="62">
        <f t="shared" si="1"/>
        <v>0</v>
      </c>
      <c r="R20" s="11"/>
      <c r="S20" s="63"/>
      <c r="T20" s="63"/>
    </row>
    <row r="21" spans="1:20" s="12" customFormat="1" ht="12" x14ac:dyDescent="0.3">
      <c r="A21" s="13">
        <v>20</v>
      </c>
      <c r="B21" s="13">
        <v>411637912</v>
      </c>
      <c r="C21" s="13" t="s">
        <v>252</v>
      </c>
      <c r="D21" s="14"/>
      <c r="E21" s="15" t="s">
        <v>33</v>
      </c>
      <c r="F21" s="15">
        <v>1</v>
      </c>
      <c r="G21" s="77"/>
      <c r="H21" s="59"/>
      <c r="I21" s="59"/>
      <c r="J21" s="59"/>
      <c r="K21" s="59"/>
      <c r="L21" s="60"/>
      <c r="M21" s="61"/>
      <c r="N21" s="61"/>
      <c r="O21" s="60"/>
      <c r="P21" s="60"/>
      <c r="Q21" s="62">
        <f t="shared" si="1"/>
        <v>0</v>
      </c>
      <c r="R21" s="16"/>
      <c r="S21" s="63"/>
      <c r="T21" s="63"/>
    </row>
    <row r="22" spans="1:20" s="12" customFormat="1" ht="21" x14ac:dyDescent="0.3">
      <c r="A22" s="9">
        <v>21</v>
      </c>
      <c r="B22" s="9">
        <v>411633225</v>
      </c>
      <c r="C22" s="9" t="s">
        <v>253</v>
      </c>
      <c r="D22" s="10"/>
      <c r="E22" s="3" t="s">
        <v>33</v>
      </c>
      <c r="F22" s="3">
        <v>1</v>
      </c>
      <c r="G22" s="77"/>
      <c r="H22" s="59"/>
      <c r="I22" s="59"/>
      <c r="J22" s="59"/>
      <c r="K22" s="59"/>
      <c r="L22" s="60"/>
      <c r="M22" s="61"/>
      <c r="N22" s="61"/>
      <c r="O22" s="60"/>
      <c r="P22" s="60"/>
      <c r="Q22" s="62">
        <f t="shared" si="1"/>
        <v>0</v>
      </c>
      <c r="R22" s="11"/>
      <c r="S22" s="63"/>
      <c r="T22" s="63"/>
    </row>
    <row r="23" spans="1:20" s="12" customFormat="1" ht="21" x14ac:dyDescent="0.3">
      <c r="A23" s="13">
        <v>22</v>
      </c>
      <c r="B23" s="13">
        <v>411633226</v>
      </c>
      <c r="C23" s="13" t="s">
        <v>254</v>
      </c>
      <c r="D23" s="14"/>
      <c r="E23" s="15" t="s">
        <v>33</v>
      </c>
      <c r="F23" s="15">
        <v>1</v>
      </c>
      <c r="G23" s="77"/>
      <c r="H23" s="59"/>
      <c r="I23" s="59"/>
      <c r="J23" s="59"/>
      <c r="K23" s="59"/>
      <c r="L23" s="60"/>
      <c r="M23" s="61"/>
      <c r="N23" s="61"/>
      <c r="O23" s="60"/>
      <c r="P23" s="60"/>
      <c r="Q23" s="62">
        <f t="shared" si="1"/>
        <v>0</v>
      </c>
      <c r="R23" s="16"/>
      <c r="S23" s="63"/>
      <c r="T23" s="63"/>
    </row>
    <row r="24" spans="1:20" s="12" customFormat="1" ht="12" x14ac:dyDescent="0.3">
      <c r="A24" s="9">
        <v>23</v>
      </c>
      <c r="B24" s="9">
        <v>411638813</v>
      </c>
      <c r="C24" s="9" t="s">
        <v>255</v>
      </c>
      <c r="D24" s="10"/>
      <c r="E24" s="3" t="s">
        <v>33</v>
      </c>
      <c r="F24" s="3">
        <v>1</v>
      </c>
      <c r="G24" s="77"/>
      <c r="H24" s="59"/>
      <c r="I24" s="59"/>
      <c r="J24" s="59"/>
      <c r="K24" s="59"/>
      <c r="L24" s="60"/>
      <c r="M24" s="61"/>
      <c r="N24" s="61"/>
      <c r="O24" s="60"/>
      <c r="P24" s="60"/>
      <c r="Q24" s="62">
        <f t="shared" si="1"/>
        <v>0</v>
      </c>
      <c r="R24" s="11"/>
      <c r="S24" s="63"/>
      <c r="T24" s="63"/>
    </row>
    <row r="25" spans="1:20" s="12" customFormat="1" ht="12" x14ac:dyDescent="0.3">
      <c r="A25" s="13">
        <v>24</v>
      </c>
      <c r="B25" s="13">
        <v>411555406</v>
      </c>
      <c r="C25" s="13" t="s">
        <v>256</v>
      </c>
      <c r="D25" s="14"/>
      <c r="E25" s="15" t="s">
        <v>33</v>
      </c>
      <c r="F25" s="15">
        <v>1</v>
      </c>
      <c r="G25" s="77"/>
      <c r="H25" s="59"/>
      <c r="I25" s="59"/>
      <c r="J25" s="59"/>
      <c r="K25" s="59"/>
      <c r="L25" s="60"/>
      <c r="M25" s="61"/>
      <c r="N25" s="61"/>
      <c r="O25" s="60"/>
      <c r="P25" s="60"/>
      <c r="Q25" s="62">
        <f t="shared" si="1"/>
        <v>0</v>
      </c>
      <c r="R25" s="16"/>
      <c r="S25" s="63"/>
      <c r="T25" s="63"/>
    </row>
    <row r="26" spans="1:20" s="12" customFormat="1" ht="21" x14ac:dyDescent="0.3">
      <c r="A26" s="9">
        <v>25</v>
      </c>
      <c r="B26" s="9">
        <v>411555405</v>
      </c>
      <c r="C26" s="9" t="s">
        <v>257</v>
      </c>
      <c r="D26" s="10"/>
      <c r="E26" s="3" t="s">
        <v>33</v>
      </c>
      <c r="F26" s="3">
        <v>1</v>
      </c>
      <c r="G26" s="77"/>
      <c r="H26" s="59"/>
      <c r="I26" s="59"/>
      <c r="J26" s="59"/>
      <c r="K26" s="59"/>
      <c r="L26" s="60"/>
      <c r="M26" s="61"/>
      <c r="N26" s="61"/>
      <c r="O26" s="60"/>
      <c r="P26" s="60"/>
      <c r="Q26" s="62">
        <f t="shared" si="1"/>
        <v>0</v>
      </c>
      <c r="R26" s="11"/>
      <c r="S26" s="63"/>
      <c r="T26" s="63"/>
    </row>
    <row r="27" spans="1:20" s="12" customFormat="1" ht="21" x14ac:dyDescent="0.3">
      <c r="A27" s="13">
        <v>26</v>
      </c>
      <c r="B27" s="13">
        <v>442295207</v>
      </c>
      <c r="C27" s="13" t="s">
        <v>258</v>
      </c>
      <c r="D27" s="14"/>
      <c r="E27" s="15" t="s">
        <v>33</v>
      </c>
      <c r="F27" s="15">
        <v>2</v>
      </c>
      <c r="G27" s="77"/>
      <c r="H27" s="59"/>
      <c r="I27" s="59"/>
      <c r="J27" s="59"/>
      <c r="K27" s="59"/>
      <c r="L27" s="60"/>
      <c r="M27" s="61"/>
      <c r="N27" s="61"/>
      <c r="O27" s="60"/>
      <c r="P27" s="60"/>
      <c r="Q27" s="62">
        <f t="shared" si="1"/>
        <v>0</v>
      </c>
      <c r="R27" s="16"/>
      <c r="S27" s="63"/>
      <c r="T27" s="63"/>
    </row>
    <row r="28" spans="1:20" s="12" customFormat="1" ht="12" x14ac:dyDescent="0.3">
      <c r="A28" s="9">
        <v>27</v>
      </c>
      <c r="B28" s="9">
        <v>414256513</v>
      </c>
      <c r="C28" s="9" t="s">
        <v>259</v>
      </c>
      <c r="D28" s="10"/>
      <c r="E28" s="3" t="s">
        <v>33</v>
      </c>
      <c r="F28" s="3">
        <v>1</v>
      </c>
      <c r="G28" s="77"/>
      <c r="H28" s="59"/>
      <c r="I28" s="59"/>
      <c r="J28" s="59"/>
      <c r="K28" s="59"/>
      <c r="L28" s="60"/>
      <c r="M28" s="61"/>
      <c r="N28" s="61"/>
      <c r="O28" s="60"/>
      <c r="P28" s="60"/>
      <c r="Q28" s="62">
        <f t="shared" si="1"/>
        <v>0</v>
      </c>
      <c r="R28" s="11"/>
      <c r="S28" s="63"/>
      <c r="T28" s="63"/>
    </row>
    <row r="29" spans="1:20" s="12" customFormat="1" ht="12" x14ac:dyDescent="0.3">
      <c r="A29" s="13">
        <v>28</v>
      </c>
      <c r="B29" s="13">
        <v>442183003</v>
      </c>
      <c r="C29" s="13" t="s">
        <v>1763</v>
      </c>
      <c r="D29" s="14"/>
      <c r="E29" s="15" t="s">
        <v>33</v>
      </c>
      <c r="F29" s="15">
        <v>1</v>
      </c>
      <c r="G29" s="77"/>
      <c r="H29" s="59"/>
      <c r="I29" s="59"/>
      <c r="J29" s="59"/>
      <c r="K29" s="59"/>
      <c r="L29" s="60"/>
      <c r="M29" s="61"/>
      <c r="N29" s="61"/>
      <c r="O29" s="60"/>
      <c r="P29" s="60"/>
      <c r="Q29" s="62">
        <f t="shared" si="1"/>
        <v>0</v>
      </c>
      <c r="R29" s="16"/>
      <c r="S29" s="63"/>
      <c r="T29" s="63"/>
    </row>
    <row r="30" spans="1:20" s="12" customFormat="1" ht="12" x14ac:dyDescent="0.3">
      <c r="A30" s="9">
        <v>29</v>
      </c>
      <c r="B30" s="9">
        <v>414256512</v>
      </c>
      <c r="C30" s="9" t="s">
        <v>260</v>
      </c>
      <c r="D30" s="10"/>
      <c r="E30" s="3" t="s">
        <v>33</v>
      </c>
      <c r="F30" s="3">
        <v>1</v>
      </c>
      <c r="G30" s="77"/>
      <c r="H30" s="59"/>
      <c r="I30" s="59"/>
      <c r="J30" s="59"/>
      <c r="K30" s="59"/>
      <c r="L30" s="60"/>
      <c r="M30" s="61"/>
      <c r="N30" s="61"/>
      <c r="O30" s="60"/>
      <c r="P30" s="60"/>
      <c r="Q30" s="62">
        <f t="shared" si="1"/>
        <v>0</v>
      </c>
      <c r="R30" s="11"/>
      <c r="S30" s="63"/>
      <c r="T30" s="63"/>
    </row>
    <row r="31" spans="1:20" s="12" customFormat="1" ht="21" x14ac:dyDescent="0.3">
      <c r="A31" s="13">
        <v>30</v>
      </c>
      <c r="B31" s="13">
        <v>411640503</v>
      </c>
      <c r="C31" s="13" t="s">
        <v>261</v>
      </c>
      <c r="D31" s="14"/>
      <c r="E31" s="15" t="s">
        <v>33</v>
      </c>
      <c r="F31" s="15">
        <v>1</v>
      </c>
      <c r="G31" s="77"/>
      <c r="H31" s="59"/>
      <c r="I31" s="59"/>
      <c r="J31" s="59"/>
      <c r="K31" s="59"/>
      <c r="L31" s="60"/>
      <c r="M31" s="61"/>
      <c r="N31" s="61"/>
      <c r="O31" s="60"/>
      <c r="P31" s="60"/>
      <c r="Q31" s="62">
        <f t="shared" si="1"/>
        <v>0</v>
      </c>
      <c r="R31" s="16"/>
      <c r="S31" s="63"/>
      <c r="T31" s="63"/>
    </row>
    <row r="32" spans="1:20" s="12" customFormat="1" ht="12" x14ac:dyDescent="0.3">
      <c r="A32" s="9">
        <v>31</v>
      </c>
      <c r="B32" s="9">
        <v>414253300</v>
      </c>
      <c r="C32" s="9" t="s">
        <v>262</v>
      </c>
      <c r="D32" s="10"/>
      <c r="E32" s="3" t="s">
        <v>33</v>
      </c>
      <c r="F32" s="3">
        <v>2</v>
      </c>
      <c r="G32" s="77"/>
      <c r="H32" s="59"/>
      <c r="I32" s="59"/>
      <c r="J32" s="59"/>
      <c r="K32" s="59"/>
      <c r="L32" s="60"/>
      <c r="M32" s="61"/>
      <c r="N32" s="61"/>
      <c r="O32" s="60"/>
      <c r="P32" s="60"/>
      <c r="Q32" s="62">
        <f t="shared" si="1"/>
        <v>0</v>
      </c>
      <c r="R32" s="11"/>
      <c r="S32" s="63"/>
      <c r="T32" s="63"/>
    </row>
    <row r="33" spans="1:20" s="12" customFormat="1" ht="12" x14ac:dyDescent="0.3">
      <c r="A33" s="13">
        <v>32</v>
      </c>
      <c r="B33" s="13">
        <v>442183007</v>
      </c>
      <c r="C33" s="13" t="s">
        <v>1764</v>
      </c>
      <c r="D33" s="14"/>
      <c r="E33" s="15" t="s">
        <v>33</v>
      </c>
      <c r="F33" s="15">
        <v>4</v>
      </c>
      <c r="G33" s="77"/>
      <c r="H33" s="59"/>
      <c r="I33" s="59"/>
      <c r="J33" s="59"/>
      <c r="K33" s="59"/>
      <c r="L33" s="60"/>
      <c r="M33" s="61"/>
      <c r="N33" s="61"/>
      <c r="O33" s="60"/>
      <c r="P33" s="60"/>
      <c r="Q33" s="62">
        <f t="shared" si="1"/>
        <v>0</v>
      </c>
      <c r="R33" s="16"/>
      <c r="S33" s="63"/>
      <c r="T33" s="63"/>
    </row>
    <row r="34" spans="1:20" s="12" customFormat="1" ht="33" customHeight="1" x14ac:dyDescent="0.3">
      <c r="A34" s="9">
        <v>33</v>
      </c>
      <c r="B34" s="9">
        <v>442183005</v>
      </c>
      <c r="C34" s="9" t="s">
        <v>1656</v>
      </c>
      <c r="D34" s="10"/>
      <c r="E34" s="3" t="s">
        <v>33</v>
      </c>
      <c r="F34" s="3">
        <v>4</v>
      </c>
      <c r="G34" s="77"/>
      <c r="H34" s="59"/>
      <c r="I34" s="59"/>
      <c r="J34" s="59"/>
      <c r="K34" s="59"/>
      <c r="L34" s="60"/>
      <c r="M34" s="61"/>
      <c r="N34" s="61"/>
      <c r="O34" s="60"/>
      <c r="P34" s="60"/>
      <c r="Q34" s="62">
        <f t="shared" si="1"/>
        <v>0</v>
      </c>
      <c r="R34" s="11"/>
      <c r="S34" s="63"/>
      <c r="T34" s="63"/>
    </row>
    <row r="35" spans="1:20" s="12" customFormat="1" ht="12" x14ac:dyDescent="0.3">
      <c r="A35" s="13">
        <v>34</v>
      </c>
      <c r="B35" s="13">
        <v>414283905</v>
      </c>
      <c r="C35" s="13" t="s">
        <v>263</v>
      </c>
      <c r="D35" s="14"/>
      <c r="E35" s="15" t="s">
        <v>33</v>
      </c>
      <c r="F35" s="15">
        <v>6</v>
      </c>
      <c r="G35" s="77"/>
      <c r="H35" s="59"/>
      <c r="I35" s="59"/>
      <c r="J35" s="59"/>
      <c r="K35" s="59"/>
      <c r="L35" s="60"/>
      <c r="M35" s="61"/>
      <c r="N35" s="61"/>
      <c r="O35" s="60"/>
      <c r="P35" s="60"/>
      <c r="Q35" s="62">
        <f t="shared" si="1"/>
        <v>0</v>
      </c>
      <c r="R35" s="16"/>
      <c r="S35" s="63"/>
      <c r="T35" s="63"/>
    </row>
    <row r="36" spans="1:20" s="12" customFormat="1" ht="21" x14ac:dyDescent="0.3">
      <c r="A36" s="9">
        <v>35</v>
      </c>
      <c r="B36" s="9">
        <v>411541200</v>
      </c>
      <c r="C36" s="9" t="s">
        <v>264</v>
      </c>
      <c r="D36" s="10"/>
      <c r="E36" s="3" t="s">
        <v>33</v>
      </c>
      <c r="F36" s="3">
        <v>2</v>
      </c>
      <c r="G36" s="77"/>
      <c r="H36" s="59"/>
      <c r="I36" s="59"/>
      <c r="J36" s="59"/>
      <c r="K36" s="59"/>
      <c r="L36" s="60"/>
      <c r="M36" s="61"/>
      <c r="N36" s="61"/>
      <c r="O36" s="60"/>
      <c r="P36" s="60"/>
      <c r="Q36" s="62">
        <f t="shared" si="1"/>
        <v>0</v>
      </c>
      <c r="R36" s="11"/>
      <c r="S36" s="63"/>
      <c r="T36" s="63"/>
    </row>
    <row r="37" spans="1:20" s="12" customFormat="1" ht="21" x14ac:dyDescent="0.3">
      <c r="A37" s="13">
        <v>36</v>
      </c>
      <c r="B37" s="13">
        <v>414256510</v>
      </c>
      <c r="C37" s="13" t="s">
        <v>265</v>
      </c>
      <c r="D37" s="14"/>
      <c r="E37" s="15" t="s">
        <v>33</v>
      </c>
      <c r="F37" s="15">
        <v>1</v>
      </c>
      <c r="G37" s="77"/>
      <c r="H37" s="59"/>
      <c r="I37" s="59"/>
      <c r="J37" s="59"/>
      <c r="K37" s="59"/>
      <c r="L37" s="60"/>
      <c r="M37" s="61"/>
      <c r="N37" s="61"/>
      <c r="O37" s="60"/>
      <c r="P37" s="60"/>
      <c r="Q37" s="62">
        <f t="shared" si="1"/>
        <v>0</v>
      </c>
      <c r="R37" s="16"/>
      <c r="S37" s="63"/>
      <c r="T37" s="63"/>
    </row>
    <row r="38" spans="1:20" s="12" customFormat="1" ht="12" x14ac:dyDescent="0.3">
      <c r="A38" s="9">
        <v>37</v>
      </c>
      <c r="B38" s="9">
        <v>410442902</v>
      </c>
      <c r="C38" s="9" t="s">
        <v>266</v>
      </c>
      <c r="D38" s="10"/>
      <c r="E38" s="3" t="s">
        <v>33</v>
      </c>
      <c r="F38" s="3">
        <v>2</v>
      </c>
      <c r="G38" s="77"/>
      <c r="H38" s="59"/>
      <c r="I38" s="59"/>
      <c r="J38" s="59"/>
      <c r="K38" s="59"/>
      <c r="L38" s="60"/>
      <c r="M38" s="61"/>
      <c r="N38" s="61"/>
      <c r="O38" s="60"/>
      <c r="P38" s="60"/>
      <c r="Q38" s="62">
        <f t="shared" si="1"/>
        <v>0</v>
      </c>
      <c r="R38" s="11"/>
      <c r="S38" s="63"/>
      <c r="T38" s="63"/>
    </row>
    <row r="39" spans="1:20" s="12" customFormat="1" ht="12" x14ac:dyDescent="0.3">
      <c r="A39" s="13">
        <v>38</v>
      </c>
      <c r="B39" s="13">
        <v>411639800</v>
      </c>
      <c r="C39" s="13" t="s">
        <v>267</v>
      </c>
      <c r="D39" s="14"/>
      <c r="E39" s="15" t="s">
        <v>33</v>
      </c>
      <c r="F39" s="15">
        <v>1</v>
      </c>
      <c r="G39" s="77"/>
      <c r="H39" s="59"/>
      <c r="I39" s="59"/>
      <c r="J39" s="59"/>
      <c r="K39" s="59"/>
      <c r="L39" s="60"/>
      <c r="M39" s="61"/>
      <c r="N39" s="61"/>
      <c r="O39" s="60"/>
      <c r="P39" s="60"/>
      <c r="Q39" s="62">
        <f t="shared" si="1"/>
        <v>0</v>
      </c>
      <c r="R39" s="16"/>
      <c r="S39" s="63"/>
      <c r="T39" s="63"/>
    </row>
    <row r="40" spans="1:20" s="12" customFormat="1" ht="12" x14ac:dyDescent="0.3">
      <c r="A40" s="9">
        <v>39</v>
      </c>
      <c r="B40" s="9">
        <v>411639801</v>
      </c>
      <c r="C40" s="9" t="s">
        <v>268</v>
      </c>
      <c r="D40" s="10"/>
      <c r="E40" s="3" t="s">
        <v>33</v>
      </c>
      <c r="F40" s="3">
        <v>1</v>
      </c>
      <c r="G40" s="77"/>
      <c r="H40" s="59"/>
      <c r="I40" s="59"/>
      <c r="J40" s="59"/>
      <c r="K40" s="59"/>
      <c r="L40" s="60"/>
      <c r="M40" s="61"/>
      <c r="N40" s="61"/>
      <c r="O40" s="60"/>
      <c r="P40" s="60"/>
      <c r="Q40" s="62">
        <f t="shared" si="1"/>
        <v>0</v>
      </c>
      <c r="R40" s="11"/>
      <c r="S40" s="63"/>
      <c r="T40" s="63"/>
    </row>
    <row r="41" spans="1:20" s="12" customFormat="1" ht="12" x14ac:dyDescent="0.3">
      <c r="A41" s="13">
        <v>40</v>
      </c>
      <c r="B41" s="13">
        <v>414256509</v>
      </c>
      <c r="C41" s="13" t="s">
        <v>269</v>
      </c>
      <c r="D41" s="14"/>
      <c r="E41" s="15" t="s">
        <v>33</v>
      </c>
      <c r="F41" s="15">
        <v>1</v>
      </c>
      <c r="G41" s="77"/>
      <c r="H41" s="59"/>
      <c r="I41" s="59"/>
      <c r="J41" s="59"/>
      <c r="K41" s="59"/>
      <c r="L41" s="60"/>
      <c r="M41" s="61"/>
      <c r="N41" s="61"/>
      <c r="O41" s="60"/>
      <c r="P41" s="60"/>
      <c r="Q41" s="62">
        <f t="shared" si="1"/>
        <v>0</v>
      </c>
      <c r="R41" s="16"/>
      <c r="S41" s="63"/>
      <c r="T41" s="63"/>
    </row>
    <row r="42" spans="1:20" s="12" customFormat="1" ht="12" x14ac:dyDescent="0.3">
      <c r="A42" s="9">
        <v>41</v>
      </c>
      <c r="B42" s="9">
        <v>414256514</v>
      </c>
      <c r="C42" s="9" t="s">
        <v>270</v>
      </c>
      <c r="D42" s="10"/>
      <c r="E42" s="3" t="s">
        <v>33</v>
      </c>
      <c r="F42" s="3">
        <v>1</v>
      </c>
      <c r="G42" s="77"/>
      <c r="H42" s="59"/>
      <c r="I42" s="59"/>
      <c r="J42" s="59"/>
      <c r="K42" s="59"/>
      <c r="L42" s="60"/>
      <c r="M42" s="61"/>
      <c r="N42" s="61"/>
      <c r="O42" s="60"/>
      <c r="P42" s="60"/>
      <c r="Q42" s="62">
        <f t="shared" si="1"/>
        <v>0</v>
      </c>
      <c r="R42" s="11"/>
      <c r="S42" s="63"/>
      <c r="T42" s="63"/>
    </row>
    <row r="43" spans="1:20" s="12" customFormat="1" ht="12" x14ac:dyDescent="0.3">
      <c r="A43" s="13">
        <v>42</v>
      </c>
      <c r="B43" s="13">
        <v>414256508</v>
      </c>
      <c r="C43" s="13" t="s">
        <v>271</v>
      </c>
      <c r="D43" s="14"/>
      <c r="E43" s="15" t="s">
        <v>33</v>
      </c>
      <c r="F43" s="15">
        <v>1</v>
      </c>
      <c r="G43" s="77"/>
      <c r="H43" s="59"/>
      <c r="I43" s="59"/>
      <c r="J43" s="59"/>
      <c r="K43" s="59"/>
      <c r="L43" s="60"/>
      <c r="M43" s="61"/>
      <c r="N43" s="61"/>
      <c r="O43" s="60"/>
      <c r="P43" s="60"/>
      <c r="Q43" s="62">
        <f t="shared" si="1"/>
        <v>0</v>
      </c>
      <c r="R43" s="16"/>
      <c r="S43" s="63"/>
      <c r="T43" s="63"/>
    </row>
    <row r="44" spans="1:20" s="12" customFormat="1" ht="12" x14ac:dyDescent="0.3">
      <c r="A44" s="9">
        <v>43</v>
      </c>
      <c r="B44" s="9">
        <v>411548111</v>
      </c>
      <c r="C44" s="9" t="s">
        <v>272</v>
      </c>
      <c r="D44" s="10"/>
      <c r="E44" s="3" t="s">
        <v>33</v>
      </c>
      <c r="F44" s="3">
        <v>1</v>
      </c>
      <c r="G44" s="77"/>
      <c r="H44" s="59"/>
      <c r="I44" s="59"/>
      <c r="J44" s="59"/>
      <c r="K44" s="59"/>
      <c r="L44" s="60"/>
      <c r="M44" s="61"/>
      <c r="N44" s="61"/>
      <c r="O44" s="60"/>
      <c r="P44" s="60"/>
      <c r="Q44" s="62">
        <f t="shared" si="1"/>
        <v>0</v>
      </c>
      <c r="R44" s="11"/>
      <c r="S44" s="63"/>
      <c r="T44" s="63"/>
    </row>
    <row r="45" spans="1:20" s="12" customFormat="1" ht="12" x14ac:dyDescent="0.3">
      <c r="A45" s="13">
        <v>44</v>
      </c>
      <c r="B45" s="13">
        <v>414256511</v>
      </c>
      <c r="C45" s="13" t="s">
        <v>273</v>
      </c>
      <c r="D45" s="14"/>
      <c r="E45" s="15" t="s">
        <v>33</v>
      </c>
      <c r="F45" s="15">
        <v>1</v>
      </c>
      <c r="G45" s="77"/>
      <c r="H45" s="59"/>
      <c r="I45" s="59"/>
      <c r="J45" s="59"/>
      <c r="K45" s="59"/>
      <c r="L45" s="60"/>
      <c r="M45" s="61"/>
      <c r="N45" s="61"/>
      <c r="O45" s="60"/>
      <c r="P45" s="60"/>
      <c r="Q45" s="62">
        <f t="shared" si="1"/>
        <v>0</v>
      </c>
      <c r="R45" s="16"/>
      <c r="S45" s="63"/>
      <c r="T45" s="63"/>
    </row>
    <row r="46" spans="1:20" s="12" customFormat="1" ht="21" x14ac:dyDescent="0.3">
      <c r="A46" s="9">
        <v>45</v>
      </c>
      <c r="B46" s="9">
        <v>410442903</v>
      </c>
      <c r="C46" s="9" t="s">
        <v>274</v>
      </c>
      <c r="D46" s="10"/>
      <c r="E46" s="3" t="s">
        <v>33</v>
      </c>
      <c r="F46" s="3">
        <v>2</v>
      </c>
      <c r="G46" s="77"/>
      <c r="H46" s="59"/>
      <c r="I46" s="59"/>
      <c r="J46" s="59"/>
      <c r="K46" s="59"/>
      <c r="L46" s="60"/>
      <c r="M46" s="61"/>
      <c r="N46" s="61"/>
      <c r="O46" s="60"/>
      <c r="P46" s="60"/>
      <c r="Q46" s="62">
        <f t="shared" si="1"/>
        <v>0</v>
      </c>
      <c r="R46" s="11"/>
      <c r="S46" s="63"/>
      <c r="T46" s="63"/>
    </row>
    <row r="47" spans="1:20" s="12" customFormat="1" ht="20.5" customHeight="1" x14ac:dyDescent="0.3">
      <c r="A47" s="13">
        <v>46</v>
      </c>
      <c r="B47" s="13">
        <v>410442702</v>
      </c>
      <c r="C47" s="13" t="s">
        <v>275</v>
      </c>
      <c r="D47" s="14"/>
      <c r="E47" s="15" t="s">
        <v>33</v>
      </c>
      <c r="F47" s="15">
        <v>2</v>
      </c>
      <c r="G47" s="77"/>
      <c r="H47" s="59"/>
      <c r="I47" s="59"/>
      <c r="J47" s="59"/>
      <c r="K47" s="59"/>
      <c r="L47" s="60"/>
      <c r="M47" s="61"/>
      <c r="N47" s="61"/>
      <c r="O47" s="60"/>
      <c r="P47" s="60"/>
      <c r="Q47" s="62">
        <f t="shared" si="1"/>
        <v>0</v>
      </c>
      <c r="R47" s="16"/>
      <c r="S47" s="63"/>
      <c r="T47" s="63"/>
    </row>
    <row r="48" spans="1:20" s="12" customFormat="1" ht="21" x14ac:dyDescent="0.3">
      <c r="A48" s="9">
        <v>47</v>
      </c>
      <c r="B48" s="9">
        <v>411548112</v>
      </c>
      <c r="C48" s="9" t="s">
        <v>276</v>
      </c>
      <c r="D48" s="10"/>
      <c r="E48" s="3" t="s">
        <v>1766</v>
      </c>
      <c r="F48" s="3">
        <v>7</v>
      </c>
      <c r="G48" s="77"/>
      <c r="H48" s="59"/>
      <c r="I48" s="59"/>
      <c r="J48" s="59"/>
      <c r="K48" s="59"/>
      <c r="L48" s="60"/>
      <c r="M48" s="61"/>
      <c r="N48" s="61"/>
      <c r="O48" s="60"/>
      <c r="P48" s="60"/>
      <c r="Q48" s="62">
        <f t="shared" si="1"/>
        <v>0</v>
      </c>
      <c r="R48" s="11"/>
      <c r="S48" s="63"/>
      <c r="T48" s="63"/>
    </row>
    <row r="49" spans="1:20" s="12" customFormat="1" ht="12" x14ac:dyDescent="0.3">
      <c r="A49" s="13">
        <v>48</v>
      </c>
      <c r="B49" s="13">
        <v>411548113</v>
      </c>
      <c r="C49" s="13" t="s">
        <v>277</v>
      </c>
      <c r="D49" s="14"/>
      <c r="E49" s="15" t="s">
        <v>33</v>
      </c>
      <c r="F49" s="15">
        <v>2</v>
      </c>
      <c r="G49" s="77"/>
      <c r="H49" s="59"/>
      <c r="I49" s="59"/>
      <c r="J49" s="59"/>
      <c r="K49" s="59"/>
      <c r="L49" s="60"/>
      <c r="M49" s="61"/>
      <c r="N49" s="61"/>
      <c r="O49" s="60"/>
      <c r="P49" s="60"/>
      <c r="Q49" s="62">
        <f t="shared" ref="Q49:Q58" si="2">M49*P49</f>
        <v>0</v>
      </c>
      <c r="R49" s="16"/>
      <c r="S49" s="63"/>
      <c r="T49" s="63"/>
    </row>
    <row r="50" spans="1:20" s="12" customFormat="1" ht="31.5" x14ac:dyDescent="0.3">
      <c r="A50" s="9">
        <v>49</v>
      </c>
      <c r="B50" s="9">
        <v>411689102</v>
      </c>
      <c r="C50" s="9" t="s">
        <v>278</v>
      </c>
      <c r="D50" s="10"/>
      <c r="E50" s="3" t="s">
        <v>33</v>
      </c>
      <c r="F50" s="3">
        <v>1</v>
      </c>
      <c r="G50" s="77"/>
      <c r="H50" s="59"/>
      <c r="I50" s="59"/>
      <c r="J50" s="59"/>
      <c r="K50" s="59"/>
      <c r="L50" s="60"/>
      <c r="M50" s="61"/>
      <c r="N50" s="61"/>
      <c r="O50" s="60"/>
      <c r="P50" s="60"/>
      <c r="Q50" s="62">
        <f t="shared" si="2"/>
        <v>0</v>
      </c>
      <c r="R50" s="11"/>
      <c r="S50" s="63"/>
      <c r="T50" s="63"/>
    </row>
    <row r="51" spans="1:20" s="12" customFormat="1" ht="21" x14ac:dyDescent="0.3">
      <c r="A51" s="13">
        <v>50</v>
      </c>
      <c r="B51" s="13">
        <v>411689103</v>
      </c>
      <c r="C51" s="13" t="s">
        <v>279</v>
      </c>
      <c r="D51" s="14"/>
      <c r="E51" s="15" t="s">
        <v>33</v>
      </c>
      <c r="F51" s="15">
        <v>1</v>
      </c>
      <c r="G51" s="77"/>
      <c r="H51" s="59"/>
      <c r="I51" s="59"/>
      <c r="J51" s="59"/>
      <c r="K51" s="59"/>
      <c r="L51" s="60"/>
      <c r="M51" s="61"/>
      <c r="N51" s="61"/>
      <c r="O51" s="60"/>
      <c r="P51" s="60"/>
      <c r="Q51" s="62">
        <f t="shared" si="2"/>
        <v>0</v>
      </c>
      <c r="R51" s="16"/>
      <c r="S51" s="63"/>
      <c r="T51" s="63"/>
    </row>
    <row r="52" spans="1:20" s="12" customFormat="1" ht="12" x14ac:dyDescent="0.3">
      <c r="A52" s="9">
        <v>51</v>
      </c>
      <c r="B52" s="9">
        <v>411689104</v>
      </c>
      <c r="C52" s="9" t="s">
        <v>280</v>
      </c>
      <c r="D52" s="10"/>
      <c r="E52" s="3" t="s">
        <v>33</v>
      </c>
      <c r="F52" s="3">
        <v>1</v>
      </c>
      <c r="G52" s="77"/>
      <c r="H52" s="59"/>
      <c r="I52" s="59"/>
      <c r="J52" s="59"/>
      <c r="K52" s="59"/>
      <c r="L52" s="60"/>
      <c r="M52" s="61"/>
      <c r="N52" s="61"/>
      <c r="O52" s="60"/>
      <c r="P52" s="60"/>
      <c r="Q52" s="62">
        <f t="shared" si="2"/>
        <v>0</v>
      </c>
      <c r="R52" s="11"/>
      <c r="S52" s="63"/>
      <c r="T52" s="63"/>
    </row>
    <row r="53" spans="1:20" s="12" customFormat="1" ht="21" x14ac:dyDescent="0.3">
      <c r="A53" s="13">
        <v>52</v>
      </c>
      <c r="B53" s="13">
        <v>411689105</v>
      </c>
      <c r="C53" s="13" t="s">
        <v>281</v>
      </c>
      <c r="D53" s="14"/>
      <c r="E53" s="15" t="s">
        <v>33</v>
      </c>
      <c r="F53" s="15">
        <v>1</v>
      </c>
      <c r="G53" s="77"/>
      <c r="H53" s="59"/>
      <c r="I53" s="59"/>
      <c r="J53" s="59"/>
      <c r="K53" s="59"/>
      <c r="L53" s="60"/>
      <c r="M53" s="61"/>
      <c r="N53" s="61"/>
      <c r="O53" s="60"/>
      <c r="P53" s="60"/>
      <c r="Q53" s="62">
        <f t="shared" si="2"/>
        <v>0</v>
      </c>
      <c r="R53" s="16"/>
      <c r="S53" s="63"/>
      <c r="T53" s="63"/>
    </row>
    <row r="54" spans="1:20" s="12" customFormat="1" ht="12" x14ac:dyDescent="0.3">
      <c r="A54" s="9">
        <v>53</v>
      </c>
      <c r="B54" s="9">
        <v>438793100</v>
      </c>
      <c r="C54" s="9" t="s">
        <v>282</v>
      </c>
      <c r="D54" s="10"/>
      <c r="E54" s="3" t="s">
        <v>33</v>
      </c>
      <c r="F54" s="3">
        <v>4</v>
      </c>
      <c r="G54" s="77"/>
      <c r="H54" s="59"/>
      <c r="I54" s="59"/>
      <c r="J54" s="59"/>
      <c r="K54" s="59"/>
      <c r="L54" s="60"/>
      <c r="M54" s="61"/>
      <c r="N54" s="61"/>
      <c r="O54" s="60"/>
      <c r="P54" s="60"/>
      <c r="Q54" s="62">
        <f t="shared" si="2"/>
        <v>0</v>
      </c>
      <c r="R54" s="11"/>
      <c r="S54" s="63"/>
      <c r="T54" s="63"/>
    </row>
    <row r="55" spans="1:20" s="12" customFormat="1" ht="12" x14ac:dyDescent="0.3">
      <c r="A55" s="13">
        <v>54</v>
      </c>
      <c r="B55" s="13">
        <v>414255002</v>
      </c>
      <c r="C55" s="13" t="s">
        <v>283</v>
      </c>
      <c r="D55" s="14"/>
      <c r="E55" s="15" t="s">
        <v>33</v>
      </c>
      <c r="F55" s="15">
        <v>4</v>
      </c>
      <c r="G55" s="77"/>
      <c r="H55" s="59"/>
      <c r="I55" s="59"/>
      <c r="J55" s="59"/>
      <c r="K55" s="59"/>
      <c r="L55" s="60"/>
      <c r="M55" s="61"/>
      <c r="N55" s="61"/>
      <c r="O55" s="60"/>
      <c r="P55" s="60"/>
      <c r="Q55" s="62">
        <f t="shared" si="2"/>
        <v>0</v>
      </c>
      <c r="R55" s="16"/>
      <c r="S55" s="63"/>
      <c r="T55" s="63"/>
    </row>
    <row r="56" spans="1:20" s="12" customFormat="1" ht="12" x14ac:dyDescent="0.3">
      <c r="A56" s="9">
        <v>55</v>
      </c>
      <c r="B56" s="9">
        <v>441827101</v>
      </c>
      <c r="C56" s="9" t="s">
        <v>284</v>
      </c>
      <c r="D56" s="10"/>
      <c r="E56" s="3" t="s">
        <v>33</v>
      </c>
      <c r="F56" s="3">
        <v>2</v>
      </c>
      <c r="G56" s="77"/>
      <c r="H56" s="59"/>
      <c r="I56" s="59"/>
      <c r="J56" s="59"/>
      <c r="K56" s="59"/>
      <c r="L56" s="60"/>
      <c r="M56" s="61"/>
      <c r="N56" s="61"/>
      <c r="O56" s="60"/>
      <c r="P56" s="60"/>
      <c r="Q56" s="62">
        <f t="shared" si="2"/>
        <v>0</v>
      </c>
      <c r="R56" s="11"/>
      <c r="S56" s="63"/>
      <c r="T56" s="63"/>
    </row>
    <row r="57" spans="1:20" s="12" customFormat="1" ht="12" x14ac:dyDescent="0.3">
      <c r="A57" s="13">
        <v>56</v>
      </c>
      <c r="B57" s="13">
        <v>447190100</v>
      </c>
      <c r="C57" s="13" t="s">
        <v>285</v>
      </c>
      <c r="D57" s="14"/>
      <c r="E57" s="15" t="s">
        <v>33</v>
      </c>
      <c r="F57" s="15">
        <v>30</v>
      </c>
      <c r="G57" s="77"/>
      <c r="H57" s="59"/>
      <c r="I57" s="59"/>
      <c r="J57" s="59"/>
      <c r="K57" s="59"/>
      <c r="L57" s="60"/>
      <c r="M57" s="61"/>
      <c r="N57" s="61"/>
      <c r="O57" s="60"/>
      <c r="P57" s="60"/>
      <c r="Q57" s="62">
        <f t="shared" si="2"/>
        <v>0</v>
      </c>
      <c r="R57" s="16"/>
      <c r="S57" s="63"/>
      <c r="T57" s="63"/>
    </row>
    <row r="58" spans="1:20" s="12" customFormat="1" ht="12" x14ac:dyDescent="0.3">
      <c r="A58" s="9">
        <v>57</v>
      </c>
      <c r="B58" s="9">
        <v>417098109</v>
      </c>
      <c r="C58" s="9" t="s">
        <v>286</v>
      </c>
      <c r="D58" s="10"/>
      <c r="E58" s="3" t="s">
        <v>33</v>
      </c>
      <c r="F58" s="3">
        <v>4</v>
      </c>
      <c r="G58" s="77"/>
      <c r="H58" s="59"/>
      <c r="I58" s="59"/>
      <c r="J58" s="59"/>
      <c r="K58" s="59"/>
      <c r="L58" s="60"/>
      <c r="M58" s="61"/>
      <c r="N58" s="61"/>
      <c r="O58" s="60"/>
      <c r="P58" s="60"/>
      <c r="Q58" s="62">
        <f t="shared" si="2"/>
        <v>0</v>
      </c>
      <c r="R58" s="11"/>
      <c r="S58" s="63"/>
      <c r="T58" s="63"/>
    </row>
    <row r="59" spans="1:20" s="12" customFormat="1" ht="12" x14ac:dyDescent="0.3">
      <c r="A59" s="13">
        <v>58</v>
      </c>
      <c r="B59" s="13">
        <v>411661003</v>
      </c>
      <c r="C59" s="13" t="s">
        <v>1569</v>
      </c>
      <c r="D59" s="14"/>
      <c r="E59" s="14" t="s">
        <v>1766</v>
      </c>
      <c r="F59" s="15">
        <v>4</v>
      </c>
      <c r="G59" s="77"/>
      <c r="H59" s="59"/>
      <c r="I59" s="59"/>
      <c r="J59" s="59"/>
      <c r="K59" s="59"/>
      <c r="L59" s="60"/>
      <c r="M59" s="61"/>
      <c r="N59" s="61"/>
      <c r="O59" s="60"/>
      <c r="P59" s="60"/>
      <c r="Q59" s="62">
        <f t="shared" ref="Q59:Q64" si="3">M59*P59</f>
        <v>0</v>
      </c>
      <c r="R59" s="16"/>
      <c r="S59" s="63"/>
      <c r="T59" s="63"/>
    </row>
    <row r="60" spans="1:20" s="12" customFormat="1" ht="12" x14ac:dyDescent="0.3">
      <c r="A60" s="9">
        <v>59</v>
      </c>
      <c r="B60" s="9">
        <v>417843000</v>
      </c>
      <c r="C60" s="9" t="s">
        <v>1570</v>
      </c>
      <c r="D60" s="10"/>
      <c r="E60" s="3" t="s">
        <v>1766</v>
      </c>
      <c r="F60" s="3">
        <v>6</v>
      </c>
      <c r="G60" s="77"/>
      <c r="H60" s="59"/>
      <c r="I60" s="59"/>
      <c r="J60" s="59"/>
      <c r="K60" s="59"/>
      <c r="L60" s="60"/>
      <c r="M60" s="61"/>
      <c r="N60" s="61"/>
      <c r="O60" s="60"/>
      <c r="P60" s="60"/>
      <c r="Q60" s="62">
        <f t="shared" si="3"/>
        <v>0</v>
      </c>
      <c r="R60" s="11"/>
      <c r="S60" s="63"/>
      <c r="T60" s="63"/>
    </row>
    <row r="61" spans="1:20" s="12" customFormat="1" ht="12" x14ac:dyDescent="0.3">
      <c r="A61" s="13">
        <v>60</v>
      </c>
      <c r="B61" s="13">
        <v>93196</v>
      </c>
      <c r="C61" s="13" t="s">
        <v>1571</v>
      </c>
      <c r="D61" s="14"/>
      <c r="E61" s="14" t="s">
        <v>1766</v>
      </c>
      <c r="F61" s="15">
        <v>4</v>
      </c>
      <c r="G61" s="77"/>
      <c r="H61" s="59"/>
      <c r="I61" s="59"/>
      <c r="J61" s="59"/>
      <c r="K61" s="59"/>
      <c r="L61" s="60"/>
      <c r="M61" s="61"/>
      <c r="N61" s="61"/>
      <c r="O61" s="60"/>
      <c r="P61" s="60"/>
      <c r="Q61" s="62">
        <f t="shared" si="3"/>
        <v>0</v>
      </c>
      <c r="R61" s="16"/>
      <c r="S61" s="63"/>
      <c r="T61" s="63"/>
    </row>
    <row r="62" spans="1:20" s="12" customFormat="1" ht="12" x14ac:dyDescent="0.3">
      <c r="A62" s="9">
        <v>61</v>
      </c>
      <c r="B62" s="9">
        <v>411661007</v>
      </c>
      <c r="C62" s="9" t="s">
        <v>1572</v>
      </c>
      <c r="D62" s="10"/>
      <c r="E62" s="3" t="s">
        <v>33</v>
      </c>
      <c r="F62" s="3">
        <v>4</v>
      </c>
      <c r="G62" s="77"/>
      <c r="H62" s="59"/>
      <c r="I62" s="59"/>
      <c r="J62" s="59"/>
      <c r="K62" s="59"/>
      <c r="L62" s="60"/>
      <c r="M62" s="61"/>
      <c r="N62" s="61"/>
      <c r="O62" s="60"/>
      <c r="P62" s="60"/>
      <c r="Q62" s="62">
        <f t="shared" si="3"/>
        <v>0</v>
      </c>
      <c r="R62" s="11"/>
      <c r="S62" s="63"/>
      <c r="T62" s="63"/>
    </row>
    <row r="63" spans="1:20" s="12" customFormat="1" ht="12" x14ac:dyDescent="0.3">
      <c r="A63" s="13">
        <v>62</v>
      </c>
      <c r="B63" s="13">
        <v>432359100</v>
      </c>
      <c r="C63" s="13" t="s">
        <v>1573</v>
      </c>
      <c r="D63" s="14"/>
      <c r="E63" s="15" t="s">
        <v>33</v>
      </c>
      <c r="F63" s="15">
        <v>50</v>
      </c>
      <c r="G63" s="77"/>
      <c r="H63" s="59"/>
      <c r="I63" s="59"/>
      <c r="J63" s="59"/>
      <c r="K63" s="59"/>
      <c r="L63" s="60"/>
      <c r="M63" s="61"/>
      <c r="N63" s="61"/>
      <c r="O63" s="60"/>
      <c r="P63" s="60"/>
      <c r="Q63" s="62">
        <f t="shared" si="3"/>
        <v>0</v>
      </c>
      <c r="R63" s="16"/>
      <c r="S63" s="63"/>
      <c r="T63" s="63"/>
    </row>
    <row r="64" spans="1:20" s="12" customFormat="1" ht="12" x14ac:dyDescent="0.3">
      <c r="A64" s="9">
        <v>63</v>
      </c>
      <c r="B64" s="9">
        <v>410470200</v>
      </c>
      <c r="C64" s="9" t="s">
        <v>1574</v>
      </c>
      <c r="D64" s="10"/>
      <c r="E64" s="3" t="s">
        <v>33</v>
      </c>
      <c r="F64" s="3">
        <v>10</v>
      </c>
      <c r="G64" s="77"/>
      <c r="H64" s="59"/>
      <c r="I64" s="59"/>
      <c r="J64" s="59"/>
      <c r="K64" s="59"/>
      <c r="L64" s="60"/>
      <c r="M64" s="61"/>
      <c r="N64" s="61"/>
      <c r="O64" s="60"/>
      <c r="P64" s="60"/>
      <c r="Q64" s="62">
        <f t="shared" si="3"/>
        <v>0</v>
      </c>
      <c r="R64" s="11"/>
      <c r="S64" s="63"/>
      <c r="T64" s="63"/>
    </row>
    <row r="65" spans="1:18" s="12" customFormat="1" x14ac:dyDescent="0.3">
      <c r="A65" s="8"/>
      <c r="B65" s="17"/>
      <c r="C65" s="18"/>
      <c r="D65" s="17"/>
      <c r="E65" s="17"/>
      <c r="F65" s="19"/>
      <c r="G65" s="20"/>
      <c r="H65" s="21"/>
      <c r="I65" s="21"/>
      <c r="J65" s="21"/>
      <c r="K65" s="21"/>
      <c r="L65" s="22"/>
      <c r="M65" s="22"/>
      <c r="N65" s="23"/>
      <c r="O65" s="22"/>
      <c r="P65" s="22"/>
      <c r="Q65" s="24"/>
      <c r="R65" s="24"/>
    </row>
    <row r="66" spans="1:18" s="12" customFormat="1" ht="39" x14ac:dyDescent="0.3">
      <c r="A66" s="8"/>
      <c r="B66" s="17"/>
      <c r="C66" s="25" t="s">
        <v>19</v>
      </c>
      <c r="D66" s="26" t="s">
        <v>34</v>
      </c>
      <c r="E66" s="26" t="s">
        <v>35</v>
      </c>
      <c r="F66" s="97" t="s">
        <v>36</v>
      </c>
      <c r="G66" s="97"/>
      <c r="H66" s="97"/>
      <c r="I66" s="97"/>
      <c r="J66" s="21"/>
      <c r="K66" s="98" t="s">
        <v>37</v>
      </c>
      <c r="L66" s="98"/>
      <c r="M66" s="98"/>
      <c r="N66" s="98"/>
      <c r="O66" s="98"/>
      <c r="P66" s="98"/>
      <c r="Q66" s="98"/>
      <c r="R66" s="98"/>
    </row>
    <row r="67" spans="1:18" s="12" customFormat="1" ht="46.5" customHeight="1" x14ac:dyDescent="0.3">
      <c r="A67" s="8"/>
      <c r="B67" s="17"/>
      <c r="C67" s="27" t="s">
        <v>38</v>
      </c>
      <c r="D67" s="28">
        <f>COUNTIFS(N2:N64,"&gt;0",E2:E64,"=MEDICAL EQPT")</f>
        <v>0</v>
      </c>
      <c r="E67" s="29">
        <f>SUMIFS(Q2:Q64,E2:E64,"=MEDICAL EQPT")</f>
        <v>0</v>
      </c>
      <c r="F67" s="99"/>
      <c r="G67" s="99"/>
      <c r="H67" s="99"/>
      <c r="I67" s="99"/>
      <c r="J67" s="21"/>
      <c r="K67" s="100" t="s">
        <v>134</v>
      </c>
      <c r="L67" s="100"/>
      <c r="M67" s="100"/>
      <c r="N67" s="100"/>
      <c r="O67" s="100"/>
      <c r="P67" s="100"/>
      <c r="Q67" s="100"/>
      <c r="R67" s="100"/>
    </row>
    <row r="68" spans="1:18" ht="61.5" customHeight="1" x14ac:dyDescent="0.35">
      <c r="C68" s="27" t="s">
        <v>1765</v>
      </c>
      <c r="D68" s="28">
        <f>COUNTIFS(N2:N64,"&gt;0",E2:E64,"=Non-medical Eqpt")</f>
        <v>0</v>
      </c>
      <c r="E68" s="29">
        <f>SUMIFS(Q2:Q64,E2:E64,"=NON-MEDICAL EQPT")</f>
        <v>0</v>
      </c>
      <c r="F68" s="99"/>
      <c r="G68" s="99"/>
      <c r="H68" s="99"/>
      <c r="I68" s="99"/>
      <c r="K68" s="100" t="s">
        <v>137</v>
      </c>
      <c r="L68" s="100"/>
      <c r="M68" s="100"/>
      <c r="N68" s="100"/>
      <c r="O68" s="100"/>
      <c r="P68" s="100"/>
      <c r="Q68" s="100"/>
      <c r="R68" s="100"/>
    </row>
    <row r="69" spans="1:18" ht="39" customHeight="1" x14ac:dyDescent="0.35">
      <c r="D69" s="117">
        <f>SUM(D67:D68)</f>
        <v>0</v>
      </c>
      <c r="E69" s="118">
        <f>SUM(E67:E68)</f>
        <v>0</v>
      </c>
      <c r="K69" s="96" t="s">
        <v>150</v>
      </c>
      <c r="L69" s="96"/>
      <c r="M69" s="96"/>
      <c r="N69" s="96"/>
      <c r="O69" s="96"/>
      <c r="P69" s="96"/>
      <c r="Q69" s="96"/>
      <c r="R69" s="96"/>
    </row>
  </sheetData>
  <sheetProtection algorithmName="SHA-512" hashValue="jOEkubujhMpUd5EbgC88AIdVkIZgGSS9IzOUdx0V89+fTD0Jbk7Psf7SSHo5u1ZhiF6mitPTqcHTwN0shRKV2A==" saltValue="loniLt2EprEc108W2REfZQ==" spinCount="100000" sheet="1" objects="1" scenarios="1"/>
  <mergeCells count="7">
    <mergeCell ref="K69:R69"/>
    <mergeCell ref="F66:I66"/>
    <mergeCell ref="K66:R66"/>
    <mergeCell ref="F67:I67"/>
    <mergeCell ref="K67:R67"/>
    <mergeCell ref="K68:R68"/>
    <mergeCell ref="F68:I68"/>
  </mergeCells>
  <phoneticPr fontId="24" type="noConversion"/>
  <conditionalFormatting sqref="B68">
    <cfRule type="duplicateValues" dxfId="62" priority="365"/>
  </conditionalFormatting>
  <conditionalFormatting sqref="B178:B179">
    <cfRule type="duplicateValues" dxfId="61" priority="358"/>
    <cfRule type="duplicateValues" dxfId="60" priority="359"/>
    <cfRule type="duplicateValues" dxfId="59" priority="360"/>
    <cfRule type="duplicateValues" dxfId="58" priority="361"/>
    <cfRule type="duplicateValues" dxfId="57" priority="362"/>
    <cfRule type="duplicateValues" dxfId="56" priority="363"/>
    <cfRule type="duplicateValues" dxfId="55" priority="364"/>
  </conditionalFormatting>
  <conditionalFormatting sqref="B178:B179">
    <cfRule type="duplicateValues" dxfId="54" priority="357"/>
  </conditionalFormatting>
  <conditionalFormatting sqref="B207:B209">
    <cfRule type="duplicateValues" dxfId="53" priority="356"/>
  </conditionalFormatting>
  <conditionalFormatting sqref="B207:B209">
    <cfRule type="duplicateValues" dxfId="52" priority="354"/>
    <cfRule type="duplicateValues" dxfId="51" priority="355"/>
  </conditionalFormatting>
  <conditionalFormatting sqref="B210:B213 B65:B206">
    <cfRule type="duplicateValues" dxfId="50" priority="353"/>
  </conditionalFormatting>
  <conditionalFormatting sqref="B210:B213 B65:B206">
    <cfRule type="duplicateValues" dxfId="49" priority="351"/>
    <cfRule type="duplicateValues" dxfId="48" priority="352"/>
  </conditionalFormatting>
  <conditionalFormatting sqref="B210:B213">
    <cfRule type="duplicateValues" dxfId="47" priority="350"/>
  </conditionalFormatting>
  <conditionalFormatting sqref="C210:C213">
    <cfRule type="duplicateValues" dxfId="46" priority="349"/>
  </conditionalFormatting>
  <conditionalFormatting sqref="C210:C213">
    <cfRule type="duplicateValues" dxfId="45" priority="347"/>
    <cfRule type="duplicateValues" dxfId="44" priority="348"/>
  </conditionalFormatting>
  <conditionalFormatting sqref="A68:A213">
    <cfRule type="duplicateValues" dxfId="43" priority="366"/>
    <cfRule type="duplicateValues" dxfId="42" priority="367"/>
    <cfRule type="duplicateValues" dxfId="41" priority="368"/>
    <cfRule type="duplicateValues" dxfId="40" priority="369"/>
    <cfRule type="duplicateValues" dxfId="39" priority="370"/>
  </conditionalFormatting>
  <conditionalFormatting sqref="A68:A213">
    <cfRule type="duplicateValues" dxfId="38" priority="371"/>
  </conditionalFormatting>
  <conditionalFormatting sqref="A68:A213">
    <cfRule type="duplicateValues" dxfId="37" priority="372"/>
    <cfRule type="duplicateValues" dxfId="36" priority="373"/>
    <cfRule type="duplicateValues" dxfId="35" priority="374"/>
    <cfRule type="duplicateValues" dxfId="34" priority="375"/>
    <cfRule type="duplicateValues" dxfId="33" priority="376"/>
    <cfRule type="duplicateValues" dxfId="32" priority="377"/>
    <cfRule type="duplicateValues" dxfId="31" priority="378"/>
  </conditionalFormatting>
  <conditionalFormatting sqref="B65:B1048576">
    <cfRule type="duplicateValues" dxfId="30" priority="379"/>
    <cfRule type="duplicateValues" dxfId="29" priority="380"/>
    <cfRule type="duplicateValues" dxfId="28" priority="381"/>
    <cfRule type="duplicateValues" dxfId="27" priority="382"/>
    <cfRule type="duplicateValues" dxfId="26" priority="383"/>
  </conditionalFormatting>
  <conditionalFormatting sqref="B65:B1048576">
    <cfRule type="duplicateValues" dxfId="25" priority="384"/>
  </conditionalFormatting>
  <conditionalFormatting sqref="B65:B213">
    <cfRule type="duplicateValues" dxfId="24" priority="385"/>
    <cfRule type="duplicateValues" dxfId="23" priority="386"/>
    <cfRule type="duplicateValues" dxfId="22" priority="387"/>
    <cfRule type="duplicateValues" dxfId="21" priority="388"/>
    <cfRule type="duplicateValues" dxfId="20" priority="389"/>
  </conditionalFormatting>
  <conditionalFormatting sqref="B65:B213">
    <cfRule type="duplicateValues" dxfId="19" priority="390"/>
  </conditionalFormatting>
  <conditionalFormatting sqref="B65:B68">
    <cfRule type="duplicateValues" dxfId="18" priority="391"/>
  </conditionalFormatting>
  <conditionalFormatting sqref="B65:B68">
    <cfRule type="duplicateValues" dxfId="17" priority="392"/>
    <cfRule type="duplicateValues" dxfId="16" priority="393"/>
    <cfRule type="duplicateValues" dxfId="15" priority="394"/>
    <cfRule type="duplicateValues" dxfId="14" priority="395"/>
    <cfRule type="duplicateValues" dxfId="13" priority="396"/>
    <cfRule type="duplicateValues" dxfId="12" priority="397"/>
    <cfRule type="duplicateValues" dxfId="11" priority="398"/>
  </conditionalFormatting>
  <conditionalFormatting sqref="B65:B206">
    <cfRule type="duplicateValues" dxfId="10" priority="399"/>
  </conditionalFormatting>
  <conditionalFormatting sqref="B65:B206">
    <cfRule type="duplicateValues" dxfId="9" priority="400"/>
    <cfRule type="duplicateValues" dxfId="8" priority="401"/>
  </conditionalFormatting>
  <conditionalFormatting sqref="B65:B67">
    <cfRule type="duplicateValues" dxfId="7" priority="402"/>
  </conditionalFormatting>
  <conditionalFormatting sqref="B65:B67">
    <cfRule type="duplicateValues" dxfId="6" priority="403"/>
    <cfRule type="duplicateValues" dxfId="5" priority="404"/>
    <cfRule type="duplicateValues" dxfId="4" priority="405"/>
    <cfRule type="duplicateValues" dxfId="3" priority="406"/>
    <cfRule type="duplicateValues" dxfId="2" priority="407"/>
    <cfRule type="duplicateValues" dxfId="1" priority="408"/>
    <cfRule type="duplicateValues" dxfId="0" priority="409"/>
  </conditionalFormatting>
  <dataValidations count="2">
    <dataValidation type="custom" allowBlank="1" showInputMessage="1" showErrorMessage="1" error="Please enter a Unit Price up to FOUR (4) decimals only." sqref="N2:N10 N12:N65" xr:uid="{00000000-0002-0000-0100-000000000000}">
      <formula1>AND(ISNUMBER(N2),OR(IF(ISERROR(FIND(".",N2)),LEN(N2)&gt;0,LEN(MID(N2,FIND(".",N2)+1,25))&lt;5)))</formula1>
    </dataValidation>
    <dataValidation type="custom" allowBlank="1" showInputMessage="1" showErrorMessage="1" error="Please enter Quantity Quoted as number." sqref="M2:M64" xr:uid="{00000000-0002-0000-0100-000001000000}">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F68"/>
  <sheetViews>
    <sheetView workbookViewId="0">
      <selection activeCell="K4" sqref="K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2" t="s">
        <v>15</v>
      </c>
      <c r="B2" s="52" t="s">
        <v>16</v>
      </c>
      <c r="C2" s="52" t="s">
        <v>18</v>
      </c>
      <c r="D2" s="102" t="s">
        <v>17</v>
      </c>
      <c r="E2" s="102"/>
      <c r="F2" s="52" t="s">
        <v>24</v>
      </c>
    </row>
    <row r="3" spans="1:6" ht="27" customHeight="1" x14ac:dyDescent="0.35">
      <c r="A3" s="53">
        <f>Summary!A19</f>
        <v>18</v>
      </c>
      <c r="B3" s="10">
        <f>Summary!B19</f>
        <v>411640201</v>
      </c>
      <c r="C3" s="10">
        <f>Summary!D19</f>
        <v>0</v>
      </c>
      <c r="D3" s="105" t="str">
        <f>Summary!C19</f>
        <v>ENDOSCOPIC IRRIGATION PUMP DIMENSIONS 121MM X 197MM X 349MM</v>
      </c>
      <c r="E3" s="105"/>
      <c r="F3" s="56">
        <f>Summary!K19</f>
        <v>0</v>
      </c>
    </row>
    <row r="4" spans="1:6" ht="37.15" customHeight="1" x14ac:dyDescent="0.35">
      <c r="A4" s="52" t="s">
        <v>26</v>
      </c>
      <c r="B4" s="102" t="s">
        <v>40</v>
      </c>
      <c r="C4" s="102"/>
      <c r="D4" s="52" t="s">
        <v>41</v>
      </c>
      <c r="E4" s="52" t="s">
        <v>22</v>
      </c>
      <c r="F4" s="52" t="s">
        <v>42</v>
      </c>
    </row>
    <row r="5" spans="1:6" ht="27" customHeight="1" x14ac:dyDescent="0.35">
      <c r="A5" s="44">
        <f>Summary!M19</f>
        <v>0</v>
      </c>
      <c r="B5" s="115">
        <f>Summary!G19</f>
        <v>0</v>
      </c>
      <c r="C5" s="105"/>
      <c r="D5" s="44">
        <f>Summary!P19</f>
        <v>0</v>
      </c>
      <c r="E5" s="56">
        <f>Summary!I19</f>
        <v>0</v>
      </c>
      <c r="F5" s="56">
        <f>Summary!J19</f>
        <v>0</v>
      </c>
    </row>
    <row r="6" spans="1:6" ht="24.75" customHeight="1" x14ac:dyDescent="0.35">
      <c r="A6" s="52" t="s">
        <v>43</v>
      </c>
      <c r="B6" s="52" t="s">
        <v>44</v>
      </c>
      <c r="C6" s="102" t="s">
        <v>45</v>
      </c>
      <c r="D6" s="102"/>
      <c r="E6" s="106" t="s">
        <v>30</v>
      </c>
      <c r="F6" s="107"/>
    </row>
    <row r="7" spans="1:6" ht="27" customHeight="1" x14ac:dyDescent="0.35">
      <c r="A7" s="43">
        <f>Summary!L19</f>
        <v>0</v>
      </c>
      <c r="B7" s="54">
        <f>Summary!N19</f>
        <v>0</v>
      </c>
      <c r="C7" s="115">
        <f>Summary!O19</f>
        <v>0</v>
      </c>
      <c r="D7" s="105"/>
      <c r="E7" s="108">
        <f>Summary!Q19</f>
        <v>0</v>
      </c>
      <c r="F7" s="109"/>
    </row>
    <row r="8" spans="1:6" ht="33.65" customHeight="1" x14ac:dyDescent="0.35">
      <c r="A8" s="102" t="s">
        <v>138</v>
      </c>
      <c r="B8" s="102"/>
      <c r="C8" s="37">
        <f>Summary!S19</f>
        <v>0</v>
      </c>
      <c r="D8" s="102" t="s">
        <v>32</v>
      </c>
      <c r="E8" s="102"/>
      <c r="F8" s="55">
        <f>Summary!T19</f>
        <v>0</v>
      </c>
    </row>
    <row r="9" spans="1:6" ht="38.25" customHeight="1" x14ac:dyDescent="0.35">
      <c r="A9" s="110" t="s">
        <v>31</v>
      </c>
      <c r="B9" s="111"/>
      <c r="C9" s="116">
        <f>Summary!R19</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561</v>
      </c>
      <c r="C12" s="39" t="s">
        <v>288</v>
      </c>
      <c r="D12" s="39"/>
      <c r="E12" s="40"/>
      <c r="F12" s="40"/>
    </row>
    <row r="13" spans="1:6" ht="24" x14ac:dyDescent="0.35">
      <c r="A13" s="41" t="s">
        <v>55</v>
      </c>
      <c r="B13" s="41" t="s">
        <v>562</v>
      </c>
      <c r="C13" s="41" t="s">
        <v>288</v>
      </c>
      <c r="D13" s="41"/>
      <c r="E13" s="42"/>
      <c r="F13" s="42"/>
    </row>
    <row r="14" spans="1:6" ht="24" x14ac:dyDescent="0.35">
      <c r="A14" s="39" t="s">
        <v>56</v>
      </c>
      <c r="B14" s="39" t="s">
        <v>563</v>
      </c>
      <c r="C14" s="39" t="s">
        <v>463</v>
      </c>
      <c r="D14" s="39"/>
      <c r="E14" s="40"/>
      <c r="F14" s="40"/>
    </row>
    <row r="15" spans="1:6" ht="24" x14ac:dyDescent="0.35">
      <c r="A15" s="41" t="s">
        <v>57</v>
      </c>
      <c r="B15" s="41" t="s">
        <v>564</v>
      </c>
      <c r="C15" s="41" t="s">
        <v>288</v>
      </c>
      <c r="D15" s="41"/>
      <c r="E15" s="42"/>
      <c r="F15" s="42"/>
    </row>
    <row r="16" spans="1:6" ht="24" x14ac:dyDescent="0.35">
      <c r="A16" s="39" t="s">
        <v>58</v>
      </c>
      <c r="B16" s="39" t="s">
        <v>565</v>
      </c>
      <c r="C16" s="39" t="s">
        <v>288</v>
      </c>
      <c r="D16" s="39"/>
      <c r="E16" s="40"/>
      <c r="F16" s="40"/>
    </row>
    <row r="17" spans="1:6" ht="24" x14ac:dyDescent="0.35">
      <c r="A17" s="41" t="s">
        <v>59</v>
      </c>
      <c r="B17" s="41" t="s">
        <v>566</v>
      </c>
      <c r="C17" s="41"/>
      <c r="D17" s="41"/>
      <c r="E17" s="42"/>
      <c r="F17" s="42"/>
    </row>
    <row r="18" spans="1:6" ht="24" x14ac:dyDescent="0.35">
      <c r="A18" s="39" t="s">
        <v>60</v>
      </c>
      <c r="B18" s="39" t="s">
        <v>567</v>
      </c>
      <c r="C18" s="39" t="s">
        <v>288</v>
      </c>
      <c r="D18" s="39"/>
      <c r="E18" s="40"/>
      <c r="F18" s="40"/>
    </row>
    <row r="19" spans="1:6" ht="24" x14ac:dyDescent="0.35">
      <c r="A19" s="41" t="s">
        <v>61</v>
      </c>
      <c r="B19" s="41" t="s">
        <v>568</v>
      </c>
      <c r="C19" s="41" t="s">
        <v>385</v>
      </c>
      <c r="D19" s="41"/>
      <c r="E19" s="42"/>
      <c r="F19" s="42"/>
    </row>
    <row r="20" spans="1:6" x14ac:dyDescent="0.35">
      <c r="A20" s="39" t="s">
        <v>62</v>
      </c>
      <c r="B20" s="39" t="s">
        <v>569</v>
      </c>
      <c r="C20" s="39" t="s">
        <v>385</v>
      </c>
      <c r="D20" s="39"/>
      <c r="E20" s="40"/>
      <c r="F20" s="40"/>
    </row>
    <row r="21" spans="1:6" x14ac:dyDescent="0.35">
      <c r="A21" s="41" t="s">
        <v>63</v>
      </c>
      <c r="B21" s="41" t="s">
        <v>570</v>
      </c>
      <c r="C21" s="41" t="s">
        <v>288</v>
      </c>
      <c r="D21" s="41"/>
      <c r="E21" s="42"/>
      <c r="F21" s="42"/>
    </row>
    <row r="22" spans="1:6" ht="48" x14ac:dyDescent="0.35">
      <c r="A22" s="39" t="s">
        <v>64</v>
      </c>
      <c r="B22" s="39" t="s">
        <v>571</v>
      </c>
      <c r="C22" s="39" t="s">
        <v>288</v>
      </c>
      <c r="D22" s="39"/>
      <c r="E22" s="40"/>
      <c r="F22" s="40"/>
    </row>
    <row r="23" spans="1:6" ht="60" x14ac:dyDescent="0.35">
      <c r="A23" s="41" t="s">
        <v>65</v>
      </c>
      <c r="B23" s="41" t="s">
        <v>572</v>
      </c>
      <c r="C23" s="41" t="s">
        <v>288</v>
      </c>
      <c r="D23" s="41"/>
      <c r="E23" s="42"/>
      <c r="F23" s="42"/>
    </row>
    <row r="24" spans="1:6" ht="24" x14ac:dyDescent="0.35">
      <c r="A24" s="39" t="s">
        <v>66</v>
      </c>
      <c r="B24" s="39" t="s">
        <v>573</v>
      </c>
      <c r="C24" s="39" t="s">
        <v>288</v>
      </c>
      <c r="D24" s="39"/>
      <c r="E24" s="40"/>
      <c r="F24" s="40"/>
    </row>
    <row r="25" spans="1:6" x14ac:dyDescent="0.35">
      <c r="A25" s="41" t="s">
        <v>67</v>
      </c>
      <c r="B25" s="41" t="s">
        <v>574</v>
      </c>
      <c r="C25" s="41" t="s">
        <v>288</v>
      </c>
      <c r="D25" s="41"/>
      <c r="E25" s="42"/>
      <c r="F25" s="42"/>
    </row>
    <row r="26" spans="1:6" x14ac:dyDescent="0.35">
      <c r="A26" s="39" t="s">
        <v>68</v>
      </c>
      <c r="B26" s="39" t="s">
        <v>312</v>
      </c>
      <c r="C26" s="39"/>
      <c r="D26" s="39"/>
      <c r="E26" s="40"/>
      <c r="F26" s="40"/>
    </row>
    <row r="27" spans="1:6" x14ac:dyDescent="0.35">
      <c r="A27" s="41" t="s">
        <v>69</v>
      </c>
      <c r="B27" s="41" t="s">
        <v>313</v>
      </c>
      <c r="C27" s="41"/>
      <c r="D27" s="41"/>
      <c r="E27" s="42"/>
      <c r="F27" s="42"/>
    </row>
    <row r="28" spans="1:6" x14ac:dyDescent="0.35">
      <c r="A28" s="39" t="s">
        <v>70</v>
      </c>
      <c r="B28" s="39" t="s">
        <v>315</v>
      </c>
      <c r="C28" s="39"/>
      <c r="D28" s="39"/>
      <c r="E28" s="40"/>
      <c r="F28" s="40"/>
    </row>
    <row r="29" spans="1:6" x14ac:dyDescent="0.35">
      <c r="A29" s="41" t="s">
        <v>71</v>
      </c>
      <c r="B29" s="41" t="s">
        <v>316</v>
      </c>
      <c r="C29" s="41"/>
      <c r="D29" s="41"/>
      <c r="E29" s="42"/>
      <c r="F29" s="42"/>
    </row>
    <row r="30" spans="1:6" x14ac:dyDescent="0.35">
      <c r="A30" s="39" t="s">
        <v>72</v>
      </c>
      <c r="B30" s="39" t="s">
        <v>318</v>
      </c>
      <c r="C30" s="39"/>
      <c r="D30" s="39"/>
      <c r="E30" s="40"/>
      <c r="F30" s="40"/>
    </row>
    <row r="31" spans="1:6" x14ac:dyDescent="0.35">
      <c r="A31" s="41" t="s">
        <v>73</v>
      </c>
      <c r="B31" s="41" t="s">
        <v>320</v>
      </c>
      <c r="C31" s="41"/>
      <c r="D31" s="41"/>
      <c r="E31" s="42"/>
      <c r="F31" s="42"/>
    </row>
    <row r="32" spans="1:6" x14ac:dyDescent="0.35">
      <c r="A32" s="39" t="s">
        <v>74</v>
      </c>
      <c r="B32" s="39" t="s">
        <v>322</v>
      </c>
      <c r="C32" s="39"/>
      <c r="D32" s="39"/>
      <c r="E32" s="40"/>
      <c r="F32" s="40"/>
    </row>
    <row r="33" spans="1:6" x14ac:dyDescent="0.35">
      <c r="A33" s="41" t="s">
        <v>75</v>
      </c>
      <c r="B33" s="41" t="s">
        <v>324</v>
      </c>
      <c r="C33" s="41"/>
      <c r="D33" s="41"/>
      <c r="E33" s="42"/>
      <c r="F33" s="42"/>
    </row>
    <row r="34" spans="1:6" x14ac:dyDescent="0.35">
      <c r="A34" s="39" t="s">
        <v>76</v>
      </c>
      <c r="B34" s="39" t="s">
        <v>326</v>
      </c>
      <c r="C34" s="39"/>
      <c r="D34" s="39"/>
      <c r="E34" s="40"/>
      <c r="F34" s="40"/>
    </row>
    <row r="35" spans="1:6" x14ac:dyDescent="0.35">
      <c r="A35" s="41" t="s">
        <v>77</v>
      </c>
      <c r="B35" s="41" t="s">
        <v>328</v>
      </c>
      <c r="C35" s="41"/>
      <c r="D35" s="41"/>
      <c r="E35" s="42"/>
      <c r="F35" s="42"/>
    </row>
    <row r="36" spans="1:6" x14ac:dyDescent="0.35">
      <c r="A36" s="39" t="s">
        <v>78</v>
      </c>
      <c r="B36" s="39" t="s">
        <v>313</v>
      </c>
      <c r="C36" s="39"/>
      <c r="D36" s="39"/>
      <c r="E36" s="40"/>
      <c r="F36" s="40"/>
    </row>
    <row r="37" spans="1:6" x14ac:dyDescent="0.35">
      <c r="A37" s="41" t="s">
        <v>79</v>
      </c>
      <c r="B37" s="41" t="s">
        <v>315</v>
      </c>
      <c r="C37" s="41"/>
      <c r="D37" s="41"/>
      <c r="E37" s="42"/>
      <c r="F37" s="42"/>
    </row>
    <row r="38" spans="1:6" x14ac:dyDescent="0.35">
      <c r="A38" s="39" t="s">
        <v>80</v>
      </c>
      <c r="B38" s="39" t="s">
        <v>316</v>
      </c>
      <c r="C38" s="39"/>
      <c r="D38" s="39"/>
      <c r="E38" s="40"/>
      <c r="F38" s="40"/>
    </row>
    <row r="39" spans="1:6" x14ac:dyDescent="0.35">
      <c r="A39" s="41" t="s">
        <v>81</v>
      </c>
      <c r="B39" s="41" t="s">
        <v>318</v>
      </c>
      <c r="C39" s="41"/>
      <c r="D39" s="41"/>
      <c r="E39" s="42"/>
      <c r="F39" s="42"/>
    </row>
    <row r="40" spans="1:6" x14ac:dyDescent="0.35">
      <c r="A40" s="39" t="s">
        <v>82</v>
      </c>
      <c r="B40" s="39" t="s">
        <v>320</v>
      </c>
      <c r="C40" s="39"/>
      <c r="D40" s="39"/>
      <c r="E40" s="40"/>
      <c r="F40" s="40"/>
    </row>
    <row r="41" spans="1:6" x14ac:dyDescent="0.35">
      <c r="A41" s="41" t="s">
        <v>83</v>
      </c>
      <c r="B41" s="41" t="s">
        <v>322</v>
      </c>
      <c r="C41" s="41"/>
      <c r="D41" s="41"/>
      <c r="E41" s="42"/>
      <c r="F41" s="42"/>
    </row>
    <row r="42" spans="1:6" x14ac:dyDescent="0.35">
      <c r="A42" s="39" t="s">
        <v>84</v>
      </c>
      <c r="B42" s="39" t="s">
        <v>324</v>
      </c>
      <c r="C42" s="39"/>
      <c r="D42" s="39"/>
      <c r="E42" s="40"/>
      <c r="F42" s="40"/>
    </row>
    <row r="43" spans="1:6" x14ac:dyDescent="0.35">
      <c r="A43" s="41" t="s">
        <v>85</v>
      </c>
      <c r="B43" s="41" t="s">
        <v>326</v>
      </c>
      <c r="C43" s="41"/>
      <c r="D43" s="41"/>
      <c r="E43" s="42"/>
      <c r="F43" s="42"/>
    </row>
    <row r="44" spans="1:6" x14ac:dyDescent="0.35">
      <c r="A44" s="39" t="s">
        <v>86</v>
      </c>
      <c r="B44" s="39" t="s">
        <v>221</v>
      </c>
      <c r="C44" s="39"/>
      <c r="D44" s="39"/>
      <c r="E44" s="40"/>
      <c r="F44" s="40"/>
    </row>
    <row r="45" spans="1:6" ht="24" x14ac:dyDescent="0.35">
      <c r="A45" s="41" t="s">
        <v>87</v>
      </c>
      <c r="B45" s="41" t="s">
        <v>329</v>
      </c>
      <c r="C45" s="41" t="s">
        <v>288</v>
      </c>
      <c r="D45" s="41"/>
      <c r="E45" s="42"/>
      <c r="F45" s="42"/>
    </row>
    <row r="46" spans="1:6" ht="24" x14ac:dyDescent="0.35">
      <c r="A46" s="39" t="s">
        <v>88</v>
      </c>
      <c r="B46" s="39" t="s">
        <v>330</v>
      </c>
      <c r="C46" s="39" t="s">
        <v>331</v>
      </c>
      <c r="D46" s="39"/>
      <c r="E46" s="40"/>
      <c r="F46" s="40"/>
    </row>
    <row r="47" spans="1:6" ht="240" x14ac:dyDescent="0.35">
      <c r="A47" s="41" t="s">
        <v>89</v>
      </c>
      <c r="B47" s="41" t="s">
        <v>517</v>
      </c>
      <c r="C47" s="41" t="s">
        <v>288</v>
      </c>
      <c r="D47" s="41"/>
      <c r="E47" s="42"/>
      <c r="F47" s="42"/>
    </row>
    <row r="48" spans="1:6" ht="36" x14ac:dyDescent="0.35">
      <c r="A48" s="39" t="s">
        <v>90</v>
      </c>
      <c r="B48" s="39" t="s">
        <v>518</v>
      </c>
      <c r="C48" s="39" t="s">
        <v>288</v>
      </c>
      <c r="D48" s="39"/>
      <c r="E48" s="40"/>
      <c r="F48" s="40"/>
    </row>
    <row r="49" spans="1:6" ht="84" x14ac:dyDescent="0.35">
      <c r="A49" s="41" t="s">
        <v>91</v>
      </c>
      <c r="B49" s="41" t="s">
        <v>519</v>
      </c>
      <c r="C49" s="41" t="s">
        <v>288</v>
      </c>
      <c r="D49" s="41"/>
      <c r="E49" s="42"/>
      <c r="F49" s="42"/>
    </row>
    <row r="50" spans="1:6" ht="84" x14ac:dyDescent="0.35">
      <c r="A50" s="39" t="s">
        <v>92</v>
      </c>
      <c r="B50" s="39" t="s">
        <v>520</v>
      </c>
      <c r="C50" s="39" t="s">
        <v>288</v>
      </c>
      <c r="D50" s="39"/>
      <c r="E50" s="40"/>
      <c r="F50" s="40"/>
    </row>
    <row r="51" spans="1:6" ht="168" x14ac:dyDescent="0.35">
      <c r="A51" s="41" t="s">
        <v>93</v>
      </c>
      <c r="B51" s="41" t="s">
        <v>521</v>
      </c>
      <c r="C51" s="41" t="s">
        <v>288</v>
      </c>
      <c r="D51" s="41"/>
      <c r="E51" s="42"/>
      <c r="F51" s="42"/>
    </row>
    <row r="52" spans="1:6" ht="72" x14ac:dyDescent="0.35">
      <c r="A52" s="39" t="s">
        <v>94</v>
      </c>
      <c r="B52" s="39" t="s">
        <v>522</v>
      </c>
      <c r="C52" s="39" t="s">
        <v>288</v>
      </c>
      <c r="D52" s="39"/>
      <c r="E52" s="40"/>
      <c r="F52" s="40"/>
    </row>
    <row r="53" spans="1:6" ht="132" x14ac:dyDescent="0.35">
      <c r="A53" s="41" t="s">
        <v>95</v>
      </c>
      <c r="B53" s="41" t="s">
        <v>456</v>
      </c>
      <c r="C53" s="41" t="s">
        <v>288</v>
      </c>
      <c r="D53" s="41"/>
      <c r="E53" s="42"/>
      <c r="F53" s="42"/>
    </row>
    <row r="54" spans="1:6" ht="60" x14ac:dyDescent="0.35">
      <c r="A54" s="39" t="s">
        <v>96</v>
      </c>
      <c r="B54" s="39" t="s">
        <v>446</v>
      </c>
      <c r="C54" s="39" t="s">
        <v>288</v>
      </c>
      <c r="D54" s="39"/>
      <c r="E54" s="40"/>
      <c r="F54" s="40"/>
    </row>
    <row r="55" spans="1:6" ht="96" x14ac:dyDescent="0.35">
      <c r="A55" s="41" t="s">
        <v>97</v>
      </c>
      <c r="B55" s="41" t="s">
        <v>523</v>
      </c>
      <c r="C55" s="41" t="s">
        <v>288</v>
      </c>
      <c r="D55" s="41"/>
      <c r="E55" s="42"/>
      <c r="F55" s="42"/>
    </row>
    <row r="56" spans="1:6" ht="60" x14ac:dyDescent="0.35">
      <c r="A56" s="39" t="s">
        <v>98</v>
      </c>
      <c r="B56" s="39" t="s">
        <v>524</v>
      </c>
      <c r="C56" s="39" t="s">
        <v>288</v>
      </c>
      <c r="D56" s="39"/>
      <c r="E56" s="40"/>
      <c r="F56" s="40"/>
    </row>
    <row r="57" spans="1:6" ht="84" x14ac:dyDescent="0.35">
      <c r="A57" s="41" t="s">
        <v>99</v>
      </c>
      <c r="B57" s="41" t="s">
        <v>525</v>
      </c>
      <c r="C57" s="41" t="s">
        <v>288</v>
      </c>
      <c r="D57" s="41"/>
      <c r="E57" s="42"/>
      <c r="F57" s="42"/>
    </row>
    <row r="58" spans="1:6" ht="132" x14ac:dyDescent="0.35">
      <c r="A58" s="39" t="s">
        <v>100</v>
      </c>
      <c r="B58" s="39" t="s">
        <v>526</v>
      </c>
      <c r="C58" s="39" t="s">
        <v>288</v>
      </c>
      <c r="D58" s="39"/>
      <c r="E58" s="40"/>
      <c r="F58" s="40"/>
    </row>
    <row r="59" spans="1:6" ht="144" x14ac:dyDescent="0.35">
      <c r="A59" s="41" t="s">
        <v>101</v>
      </c>
      <c r="B59" s="41" t="s">
        <v>414</v>
      </c>
      <c r="C59" s="41" t="s">
        <v>288</v>
      </c>
      <c r="D59" s="41"/>
      <c r="E59" s="42"/>
      <c r="F59" s="42"/>
    </row>
    <row r="60" spans="1:6" ht="96" x14ac:dyDescent="0.35">
      <c r="A60" s="39" t="s">
        <v>102</v>
      </c>
      <c r="B60" s="39" t="s">
        <v>415</v>
      </c>
      <c r="C60" s="39" t="s">
        <v>288</v>
      </c>
      <c r="D60" s="39"/>
      <c r="E60" s="40"/>
      <c r="F60" s="40"/>
    </row>
    <row r="61" spans="1:6" ht="216" x14ac:dyDescent="0.35">
      <c r="A61" s="41" t="s">
        <v>103</v>
      </c>
      <c r="B61" s="41" t="s">
        <v>527</v>
      </c>
      <c r="C61" s="41" t="s">
        <v>288</v>
      </c>
      <c r="D61" s="41"/>
      <c r="E61" s="42"/>
      <c r="F61" s="42"/>
    </row>
    <row r="62" spans="1:6" ht="192" x14ac:dyDescent="0.35">
      <c r="A62" s="39" t="s">
        <v>104</v>
      </c>
      <c r="B62" s="39" t="s">
        <v>423</v>
      </c>
      <c r="C62" s="39" t="s">
        <v>288</v>
      </c>
      <c r="D62" s="39"/>
      <c r="E62" s="40"/>
      <c r="F62" s="40"/>
    </row>
    <row r="63" spans="1:6" ht="132" x14ac:dyDescent="0.35">
      <c r="A63" s="41" t="s">
        <v>105</v>
      </c>
      <c r="B63" s="41" t="s">
        <v>528</v>
      </c>
      <c r="C63" s="41" t="s">
        <v>288</v>
      </c>
      <c r="D63" s="41"/>
      <c r="E63" s="42"/>
      <c r="F63" s="42"/>
    </row>
    <row r="64" spans="1:6" ht="108" x14ac:dyDescent="0.35">
      <c r="A64" s="39" t="s">
        <v>106</v>
      </c>
      <c r="B64" s="39" t="s">
        <v>529</v>
      </c>
      <c r="C64" s="39" t="s">
        <v>331</v>
      </c>
      <c r="D64" s="39"/>
      <c r="E64" s="40"/>
      <c r="F64" s="40"/>
    </row>
    <row r="65" spans="1:6" ht="120" x14ac:dyDescent="0.35">
      <c r="A65" s="41" t="s">
        <v>107</v>
      </c>
      <c r="B65" s="41" t="s">
        <v>416</v>
      </c>
      <c r="C65" s="41" t="s">
        <v>288</v>
      </c>
      <c r="D65" s="41"/>
      <c r="E65" s="42"/>
      <c r="F65" s="42"/>
    </row>
    <row r="66" spans="1:6" ht="72" x14ac:dyDescent="0.35">
      <c r="A66" s="39" t="s">
        <v>108</v>
      </c>
      <c r="B66" s="39" t="s">
        <v>530</v>
      </c>
      <c r="C66" s="39" t="s">
        <v>288</v>
      </c>
      <c r="D66" s="39"/>
      <c r="E66" s="40"/>
      <c r="F66" s="40"/>
    </row>
    <row r="68" spans="1:6" x14ac:dyDescent="0.35">
      <c r="A68" s="101" t="s">
        <v>130</v>
      </c>
      <c r="B68" s="101"/>
      <c r="C68" s="101"/>
      <c r="D68" s="101"/>
      <c r="E68" s="101" t="s">
        <v>131</v>
      </c>
      <c r="F68" s="101"/>
    </row>
  </sheetData>
  <sheetProtection algorithmName="SHA-512" hashValue="N8IThWcy2LnF/IqEyZVWeFXm9vopZGUCb6YzfTBynR7xZqVxSDcv+5a9ftX/UvjqkyJFS2hYlddCqsvGbW+0hA==" saltValue="TKbidAczOvpJISt2aGBowQ==" spinCount="100000" sheet="1" objects="1" scenarios="1"/>
  <mergeCells count="16">
    <mergeCell ref="A68:D68"/>
    <mergeCell ref="E68:F68"/>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F64"/>
  <sheetViews>
    <sheetView workbookViewId="0">
      <selection activeCell="K5" sqref="K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Summary!A20</f>
        <v>19</v>
      </c>
      <c r="B3" s="10">
        <f>Summary!B20</f>
        <v>411637911</v>
      </c>
      <c r="C3" s="10">
        <f>Summary!D20</f>
        <v>0</v>
      </c>
      <c r="D3" s="105" t="str">
        <f>Summary!C20</f>
        <v>MONITOR MEDICAL GRADE LCD 4K DISPLAY SCREEN 27-INCH</v>
      </c>
      <c r="E3" s="105"/>
      <c r="F3" s="72">
        <f>Summary!K20</f>
        <v>0</v>
      </c>
    </row>
    <row r="4" spans="1:6" ht="37.15" customHeight="1" x14ac:dyDescent="0.35">
      <c r="A4" s="68" t="s">
        <v>26</v>
      </c>
      <c r="B4" s="102" t="s">
        <v>40</v>
      </c>
      <c r="C4" s="102"/>
      <c r="D4" s="68" t="s">
        <v>41</v>
      </c>
      <c r="E4" s="68" t="s">
        <v>22</v>
      </c>
      <c r="F4" s="68" t="s">
        <v>42</v>
      </c>
    </row>
    <row r="5" spans="1:6" ht="27" customHeight="1" x14ac:dyDescent="0.35">
      <c r="A5" s="44">
        <f>Summary!M20</f>
        <v>0</v>
      </c>
      <c r="B5" s="115">
        <f>Summary!G20</f>
        <v>0</v>
      </c>
      <c r="C5" s="105"/>
      <c r="D5" s="44">
        <f>Summary!P20</f>
        <v>0</v>
      </c>
      <c r="E5" s="72">
        <f>Summary!I20</f>
        <v>0</v>
      </c>
      <c r="F5" s="72">
        <f>Summary!J20</f>
        <v>0</v>
      </c>
    </row>
    <row r="6" spans="1:6" ht="24.75" customHeight="1" x14ac:dyDescent="0.35">
      <c r="A6" s="68" t="s">
        <v>43</v>
      </c>
      <c r="B6" s="68" t="s">
        <v>44</v>
      </c>
      <c r="C6" s="102" t="s">
        <v>45</v>
      </c>
      <c r="D6" s="102"/>
      <c r="E6" s="106" t="s">
        <v>30</v>
      </c>
      <c r="F6" s="107"/>
    </row>
    <row r="7" spans="1:6" ht="27" customHeight="1" x14ac:dyDescent="0.35">
      <c r="A7" s="43">
        <f>Summary!L20</f>
        <v>0</v>
      </c>
      <c r="B7" s="70">
        <f>Summary!N20</f>
        <v>0</v>
      </c>
      <c r="C7" s="115">
        <f>Summary!O20</f>
        <v>0</v>
      </c>
      <c r="D7" s="105"/>
      <c r="E7" s="108">
        <f>Summary!Q20</f>
        <v>0</v>
      </c>
      <c r="F7" s="109"/>
    </row>
    <row r="8" spans="1:6" ht="33.65" customHeight="1" x14ac:dyDescent="0.35">
      <c r="A8" s="102" t="s">
        <v>138</v>
      </c>
      <c r="B8" s="102"/>
      <c r="C8" s="37">
        <f>Summary!S20</f>
        <v>0</v>
      </c>
      <c r="D8" s="102" t="s">
        <v>32</v>
      </c>
      <c r="E8" s="102"/>
      <c r="F8" s="71">
        <f>Summary!T20</f>
        <v>0</v>
      </c>
    </row>
    <row r="9" spans="1:6" ht="38.25" customHeight="1" x14ac:dyDescent="0.35">
      <c r="A9" s="110" t="s">
        <v>31</v>
      </c>
      <c r="B9" s="111"/>
      <c r="C9" s="116">
        <f>Summary!R20</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t="s">
        <v>53</v>
      </c>
      <c r="B12" s="39" t="s">
        <v>575</v>
      </c>
      <c r="C12" s="39" t="s">
        <v>288</v>
      </c>
      <c r="D12" s="39"/>
      <c r="E12" s="40"/>
      <c r="F12" s="40"/>
    </row>
    <row r="13" spans="1:6" ht="36" x14ac:dyDescent="0.35">
      <c r="A13" s="41" t="s">
        <v>55</v>
      </c>
      <c r="B13" s="41" t="s">
        <v>576</v>
      </c>
      <c r="C13" s="41" t="s">
        <v>288</v>
      </c>
      <c r="D13" s="41"/>
      <c r="E13" s="42"/>
      <c r="F13" s="42"/>
    </row>
    <row r="14" spans="1:6" ht="60" x14ac:dyDescent="0.35">
      <c r="A14" s="39" t="s">
        <v>56</v>
      </c>
      <c r="B14" s="39" t="s">
        <v>577</v>
      </c>
      <c r="C14" s="39" t="s">
        <v>288</v>
      </c>
      <c r="D14" s="39"/>
      <c r="E14" s="40"/>
      <c r="F14" s="40"/>
    </row>
    <row r="15" spans="1:6" x14ac:dyDescent="0.35">
      <c r="A15" s="41" t="s">
        <v>57</v>
      </c>
      <c r="B15" s="41" t="s">
        <v>578</v>
      </c>
      <c r="C15" s="41" t="s">
        <v>288</v>
      </c>
      <c r="D15" s="41"/>
      <c r="E15" s="42"/>
      <c r="F15" s="42"/>
    </row>
    <row r="16" spans="1:6" x14ac:dyDescent="0.35">
      <c r="A16" s="39" t="s">
        <v>58</v>
      </c>
      <c r="B16" s="39" t="s">
        <v>217</v>
      </c>
      <c r="C16" s="39" t="s">
        <v>288</v>
      </c>
      <c r="D16" s="39"/>
      <c r="E16" s="40"/>
      <c r="F16" s="40"/>
    </row>
    <row r="17" spans="1:6" ht="36" x14ac:dyDescent="0.35">
      <c r="A17" s="41" t="s">
        <v>59</v>
      </c>
      <c r="B17" s="41" t="s">
        <v>579</v>
      </c>
      <c r="C17" s="41" t="s">
        <v>288</v>
      </c>
      <c r="D17" s="41"/>
      <c r="E17" s="42"/>
      <c r="F17" s="42"/>
    </row>
    <row r="18" spans="1:6" ht="24" x14ac:dyDescent="0.35">
      <c r="A18" s="39" t="s">
        <v>60</v>
      </c>
      <c r="B18" s="39" t="s">
        <v>580</v>
      </c>
      <c r="C18" s="39" t="s">
        <v>288</v>
      </c>
      <c r="D18" s="39"/>
      <c r="E18" s="40"/>
      <c r="F18" s="40"/>
    </row>
    <row r="19" spans="1:6" x14ac:dyDescent="0.35">
      <c r="A19" s="41" t="s">
        <v>61</v>
      </c>
      <c r="B19" s="41" t="s">
        <v>581</v>
      </c>
      <c r="C19" s="41" t="s">
        <v>288</v>
      </c>
      <c r="D19" s="41"/>
      <c r="E19" s="42"/>
      <c r="F19" s="42"/>
    </row>
    <row r="20" spans="1:6" ht="60" x14ac:dyDescent="0.35">
      <c r="A20" s="39" t="s">
        <v>62</v>
      </c>
      <c r="B20" s="39" t="s">
        <v>582</v>
      </c>
      <c r="C20" s="39" t="s">
        <v>288</v>
      </c>
      <c r="D20" s="39"/>
      <c r="E20" s="40"/>
      <c r="F20" s="40"/>
    </row>
    <row r="21" spans="1:6" ht="24" x14ac:dyDescent="0.35">
      <c r="A21" s="41" t="s">
        <v>63</v>
      </c>
      <c r="B21" s="41" t="s">
        <v>583</v>
      </c>
      <c r="C21" s="41" t="s">
        <v>288</v>
      </c>
      <c r="D21" s="41"/>
      <c r="E21" s="42"/>
      <c r="F21" s="42"/>
    </row>
    <row r="22" spans="1:6" x14ac:dyDescent="0.35">
      <c r="A22" s="39" t="s">
        <v>64</v>
      </c>
      <c r="B22" s="39" t="s">
        <v>312</v>
      </c>
      <c r="C22" s="39"/>
      <c r="D22" s="39"/>
      <c r="E22" s="40"/>
      <c r="F22" s="40"/>
    </row>
    <row r="23" spans="1:6" x14ac:dyDescent="0.35">
      <c r="A23" s="41" t="s">
        <v>65</v>
      </c>
      <c r="B23" s="41" t="s">
        <v>313</v>
      </c>
      <c r="C23" s="41"/>
      <c r="D23" s="41"/>
      <c r="E23" s="42"/>
      <c r="F23" s="42"/>
    </row>
    <row r="24" spans="1:6" x14ac:dyDescent="0.35">
      <c r="A24" s="39" t="s">
        <v>66</v>
      </c>
      <c r="B24" s="39" t="s">
        <v>315</v>
      </c>
      <c r="C24" s="39"/>
      <c r="D24" s="39"/>
      <c r="E24" s="40"/>
      <c r="F24" s="40"/>
    </row>
    <row r="25" spans="1:6" x14ac:dyDescent="0.35">
      <c r="A25" s="41" t="s">
        <v>67</v>
      </c>
      <c r="B25" s="41" t="s">
        <v>316</v>
      </c>
      <c r="C25" s="41"/>
      <c r="D25" s="41"/>
      <c r="E25" s="42"/>
      <c r="F25" s="42"/>
    </row>
    <row r="26" spans="1:6" x14ac:dyDescent="0.35">
      <c r="A26" s="39" t="s">
        <v>68</v>
      </c>
      <c r="B26" s="39" t="s">
        <v>318</v>
      </c>
      <c r="C26" s="39"/>
      <c r="D26" s="39"/>
      <c r="E26" s="40"/>
      <c r="F26" s="40"/>
    </row>
    <row r="27" spans="1:6" x14ac:dyDescent="0.35">
      <c r="A27" s="41" t="s">
        <v>69</v>
      </c>
      <c r="B27" s="41" t="s">
        <v>320</v>
      </c>
      <c r="C27" s="41"/>
      <c r="D27" s="41"/>
      <c r="E27" s="42"/>
      <c r="F27" s="42"/>
    </row>
    <row r="28" spans="1:6" x14ac:dyDescent="0.35">
      <c r="A28" s="39" t="s">
        <v>70</v>
      </c>
      <c r="B28" s="39" t="s">
        <v>322</v>
      </c>
      <c r="C28" s="39"/>
      <c r="D28" s="39"/>
      <c r="E28" s="40"/>
      <c r="F28" s="40"/>
    </row>
    <row r="29" spans="1:6" x14ac:dyDescent="0.35">
      <c r="A29" s="41" t="s">
        <v>71</v>
      </c>
      <c r="B29" s="41" t="s">
        <v>324</v>
      </c>
      <c r="C29" s="41"/>
      <c r="D29" s="41"/>
      <c r="E29" s="42"/>
      <c r="F29" s="42"/>
    </row>
    <row r="30" spans="1:6" x14ac:dyDescent="0.35">
      <c r="A30" s="39" t="s">
        <v>72</v>
      </c>
      <c r="B30" s="39" t="s">
        <v>326</v>
      </c>
      <c r="C30" s="39"/>
      <c r="D30" s="39"/>
      <c r="E30" s="40"/>
      <c r="F30" s="40"/>
    </row>
    <row r="31" spans="1:6" x14ac:dyDescent="0.35">
      <c r="A31" s="41" t="s">
        <v>73</v>
      </c>
      <c r="B31" s="41" t="s">
        <v>328</v>
      </c>
      <c r="C31" s="41"/>
      <c r="D31" s="41"/>
      <c r="E31" s="42"/>
      <c r="F31" s="42"/>
    </row>
    <row r="32" spans="1:6" x14ac:dyDescent="0.35">
      <c r="A32" s="39" t="s">
        <v>74</v>
      </c>
      <c r="B32" s="39" t="s">
        <v>313</v>
      </c>
      <c r="C32" s="39"/>
      <c r="D32" s="39"/>
      <c r="E32" s="40"/>
      <c r="F32" s="40"/>
    </row>
    <row r="33" spans="1:6" x14ac:dyDescent="0.35">
      <c r="A33" s="41" t="s">
        <v>75</v>
      </c>
      <c r="B33" s="41" t="s">
        <v>315</v>
      </c>
      <c r="C33" s="41"/>
      <c r="D33" s="41"/>
      <c r="E33" s="42"/>
      <c r="F33" s="42"/>
    </row>
    <row r="34" spans="1:6" x14ac:dyDescent="0.35">
      <c r="A34" s="39" t="s">
        <v>76</v>
      </c>
      <c r="B34" s="39" t="s">
        <v>316</v>
      </c>
      <c r="C34" s="39"/>
      <c r="D34" s="39"/>
      <c r="E34" s="40"/>
      <c r="F34" s="40"/>
    </row>
    <row r="35" spans="1:6" x14ac:dyDescent="0.35">
      <c r="A35" s="41" t="s">
        <v>77</v>
      </c>
      <c r="B35" s="41" t="s">
        <v>318</v>
      </c>
      <c r="C35" s="41"/>
      <c r="D35" s="41"/>
      <c r="E35" s="42"/>
      <c r="F35" s="42"/>
    </row>
    <row r="36" spans="1:6" x14ac:dyDescent="0.35">
      <c r="A36" s="39" t="s">
        <v>78</v>
      </c>
      <c r="B36" s="39" t="s">
        <v>320</v>
      </c>
      <c r="C36" s="39"/>
      <c r="D36" s="39"/>
      <c r="E36" s="40"/>
      <c r="F36" s="40"/>
    </row>
    <row r="37" spans="1:6" x14ac:dyDescent="0.35">
      <c r="A37" s="41" t="s">
        <v>79</v>
      </c>
      <c r="B37" s="41" t="s">
        <v>322</v>
      </c>
      <c r="C37" s="41"/>
      <c r="D37" s="41"/>
      <c r="E37" s="42"/>
      <c r="F37" s="42"/>
    </row>
    <row r="38" spans="1:6" x14ac:dyDescent="0.35">
      <c r="A38" s="39" t="s">
        <v>80</v>
      </c>
      <c r="B38" s="39" t="s">
        <v>324</v>
      </c>
      <c r="C38" s="39"/>
      <c r="D38" s="39"/>
      <c r="E38" s="40"/>
      <c r="F38" s="40"/>
    </row>
    <row r="39" spans="1:6" x14ac:dyDescent="0.35">
      <c r="A39" s="41" t="s">
        <v>81</v>
      </c>
      <c r="B39" s="41" t="s">
        <v>326</v>
      </c>
      <c r="C39" s="41"/>
      <c r="D39" s="41"/>
      <c r="E39" s="42"/>
      <c r="F39" s="42"/>
    </row>
    <row r="40" spans="1:6" x14ac:dyDescent="0.35">
      <c r="A40" s="39" t="s">
        <v>82</v>
      </c>
      <c r="B40" s="39" t="s">
        <v>221</v>
      </c>
      <c r="C40" s="39"/>
      <c r="D40" s="39"/>
      <c r="E40" s="40"/>
      <c r="F40" s="40"/>
    </row>
    <row r="41" spans="1:6" ht="24" x14ac:dyDescent="0.35">
      <c r="A41" s="41" t="s">
        <v>83</v>
      </c>
      <c r="B41" s="41" t="s">
        <v>329</v>
      </c>
      <c r="C41" s="41" t="s">
        <v>288</v>
      </c>
      <c r="D41" s="41"/>
      <c r="E41" s="42"/>
      <c r="F41" s="42"/>
    </row>
    <row r="42" spans="1:6" ht="24" x14ac:dyDescent="0.35">
      <c r="A42" s="39" t="s">
        <v>84</v>
      </c>
      <c r="B42" s="39" t="s">
        <v>330</v>
      </c>
      <c r="C42" s="39" t="s">
        <v>331</v>
      </c>
      <c r="D42" s="39"/>
      <c r="E42" s="40"/>
      <c r="F42" s="40"/>
    </row>
    <row r="43" spans="1:6" ht="240" x14ac:dyDescent="0.35">
      <c r="A43" s="41" t="s">
        <v>85</v>
      </c>
      <c r="B43" s="41" t="s">
        <v>584</v>
      </c>
      <c r="C43" s="41" t="s">
        <v>288</v>
      </c>
      <c r="D43" s="41"/>
      <c r="E43" s="42"/>
      <c r="F43" s="42"/>
    </row>
    <row r="44" spans="1:6" ht="36" x14ac:dyDescent="0.35">
      <c r="A44" s="39" t="s">
        <v>86</v>
      </c>
      <c r="B44" s="39" t="s">
        <v>518</v>
      </c>
      <c r="C44" s="39" t="s">
        <v>288</v>
      </c>
      <c r="D44" s="39"/>
      <c r="E44" s="40"/>
      <c r="F44" s="40"/>
    </row>
    <row r="45" spans="1:6" ht="84" x14ac:dyDescent="0.35">
      <c r="A45" s="41" t="s">
        <v>87</v>
      </c>
      <c r="B45" s="41" t="s">
        <v>519</v>
      </c>
      <c r="C45" s="41" t="s">
        <v>288</v>
      </c>
      <c r="D45" s="41"/>
      <c r="E45" s="42"/>
      <c r="F45" s="42"/>
    </row>
    <row r="46" spans="1:6" ht="84" x14ac:dyDescent="0.35">
      <c r="A46" s="39" t="s">
        <v>88</v>
      </c>
      <c r="B46" s="39" t="s">
        <v>520</v>
      </c>
      <c r="C46" s="39" t="s">
        <v>288</v>
      </c>
      <c r="D46" s="39"/>
      <c r="E46" s="40"/>
      <c r="F46" s="40"/>
    </row>
    <row r="47" spans="1:6" ht="168" x14ac:dyDescent="0.35">
      <c r="A47" s="41" t="s">
        <v>89</v>
      </c>
      <c r="B47" s="41" t="s">
        <v>521</v>
      </c>
      <c r="C47" s="41" t="s">
        <v>288</v>
      </c>
      <c r="D47" s="41"/>
      <c r="E47" s="42"/>
      <c r="F47" s="42"/>
    </row>
    <row r="48" spans="1:6" ht="72" x14ac:dyDescent="0.35">
      <c r="A48" s="39" t="s">
        <v>90</v>
      </c>
      <c r="B48" s="39" t="s">
        <v>522</v>
      </c>
      <c r="C48" s="39" t="s">
        <v>288</v>
      </c>
      <c r="D48" s="39"/>
      <c r="E48" s="40"/>
      <c r="F48" s="40"/>
    </row>
    <row r="49" spans="1:6" ht="132" x14ac:dyDescent="0.35">
      <c r="A49" s="41" t="s">
        <v>91</v>
      </c>
      <c r="B49" s="41" t="s">
        <v>456</v>
      </c>
      <c r="C49" s="41" t="s">
        <v>288</v>
      </c>
      <c r="D49" s="41"/>
      <c r="E49" s="42"/>
      <c r="F49" s="42"/>
    </row>
    <row r="50" spans="1:6" ht="60" x14ac:dyDescent="0.35">
      <c r="A50" s="39" t="s">
        <v>92</v>
      </c>
      <c r="B50" s="39" t="s">
        <v>446</v>
      </c>
      <c r="C50" s="39" t="s">
        <v>288</v>
      </c>
      <c r="D50" s="39"/>
      <c r="E50" s="40"/>
      <c r="F50" s="40"/>
    </row>
    <row r="51" spans="1:6" ht="96" x14ac:dyDescent="0.35">
      <c r="A51" s="41" t="s">
        <v>93</v>
      </c>
      <c r="B51" s="41" t="s">
        <v>523</v>
      </c>
      <c r="C51" s="41" t="s">
        <v>288</v>
      </c>
      <c r="D51" s="41"/>
      <c r="E51" s="42"/>
      <c r="F51" s="42"/>
    </row>
    <row r="52" spans="1:6" ht="60" x14ac:dyDescent="0.35">
      <c r="A52" s="39" t="s">
        <v>94</v>
      </c>
      <c r="B52" s="39" t="s">
        <v>524</v>
      </c>
      <c r="C52" s="39" t="s">
        <v>288</v>
      </c>
      <c r="D52" s="39"/>
      <c r="E52" s="40"/>
      <c r="F52" s="40"/>
    </row>
    <row r="53" spans="1:6" ht="84" x14ac:dyDescent="0.35">
      <c r="A53" s="41" t="s">
        <v>95</v>
      </c>
      <c r="B53" s="41" t="s">
        <v>525</v>
      </c>
      <c r="C53" s="41" t="s">
        <v>288</v>
      </c>
      <c r="D53" s="41"/>
      <c r="E53" s="42"/>
      <c r="F53" s="42"/>
    </row>
    <row r="54" spans="1:6" ht="132" x14ac:dyDescent="0.35">
      <c r="A54" s="39" t="s">
        <v>96</v>
      </c>
      <c r="B54" s="39" t="s">
        <v>526</v>
      </c>
      <c r="C54" s="39" t="s">
        <v>288</v>
      </c>
      <c r="D54" s="39"/>
      <c r="E54" s="40"/>
      <c r="F54" s="40"/>
    </row>
    <row r="55" spans="1:6" ht="144" x14ac:dyDescent="0.35">
      <c r="A55" s="41" t="s">
        <v>97</v>
      </c>
      <c r="B55" s="41" t="s">
        <v>414</v>
      </c>
      <c r="C55" s="41" t="s">
        <v>288</v>
      </c>
      <c r="D55" s="41"/>
      <c r="E55" s="42"/>
      <c r="F55" s="42"/>
    </row>
    <row r="56" spans="1:6" ht="96" x14ac:dyDescent="0.35">
      <c r="A56" s="39" t="s">
        <v>98</v>
      </c>
      <c r="B56" s="39" t="s">
        <v>415</v>
      </c>
      <c r="C56" s="39" t="s">
        <v>288</v>
      </c>
      <c r="D56" s="39"/>
      <c r="E56" s="40"/>
      <c r="F56" s="40"/>
    </row>
    <row r="57" spans="1:6" ht="216" x14ac:dyDescent="0.35">
      <c r="A57" s="41" t="s">
        <v>99</v>
      </c>
      <c r="B57" s="41" t="s">
        <v>527</v>
      </c>
      <c r="C57" s="41" t="s">
        <v>288</v>
      </c>
      <c r="D57" s="41"/>
      <c r="E57" s="42"/>
      <c r="F57" s="42"/>
    </row>
    <row r="58" spans="1:6" ht="192" x14ac:dyDescent="0.35">
      <c r="A58" s="39" t="s">
        <v>100</v>
      </c>
      <c r="B58" s="39" t="s">
        <v>423</v>
      </c>
      <c r="C58" s="39" t="s">
        <v>288</v>
      </c>
      <c r="D58" s="39"/>
      <c r="E58" s="40"/>
      <c r="F58" s="40"/>
    </row>
    <row r="59" spans="1:6" ht="132" x14ac:dyDescent="0.35">
      <c r="A59" s="41" t="s">
        <v>101</v>
      </c>
      <c r="B59" s="41" t="s">
        <v>528</v>
      </c>
      <c r="C59" s="41" t="s">
        <v>288</v>
      </c>
      <c r="D59" s="41"/>
      <c r="E59" s="42"/>
      <c r="F59" s="42"/>
    </row>
    <row r="60" spans="1:6" ht="108" x14ac:dyDescent="0.35">
      <c r="A60" s="39" t="s">
        <v>102</v>
      </c>
      <c r="B60" s="39" t="s">
        <v>529</v>
      </c>
      <c r="C60" s="39" t="s">
        <v>288</v>
      </c>
      <c r="D60" s="39"/>
      <c r="E60" s="40"/>
      <c r="F60" s="40"/>
    </row>
    <row r="61" spans="1:6" ht="120" x14ac:dyDescent="0.35">
      <c r="A61" s="41" t="s">
        <v>103</v>
      </c>
      <c r="B61" s="41" t="s">
        <v>416</v>
      </c>
      <c r="C61" s="41" t="s">
        <v>288</v>
      </c>
      <c r="D61" s="41"/>
      <c r="E61" s="42"/>
      <c r="F61" s="42"/>
    </row>
    <row r="62" spans="1:6" ht="72" x14ac:dyDescent="0.35">
      <c r="A62" s="39" t="s">
        <v>104</v>
      </c>
      <c r="B62" s="39" t="s">
        <v>530</v>
      </c>
      <c r="C62" s="39" t="s">
        <v>288</v>
      </c>
      <c r="D62" s="39"/>
      <c r="E62" s="40"/>
      <c r="F62" s="40"/>
    </row>
    <row r="64" spans="1:6" x14ac:dyDescent="0.35">
      <c r="A64" s="101" t="s">
        <v>130</v>
      </c>
      <c r="B64" s="101"/>
      <c r="C64" s="101"/>
      <c r="D64" s="101"/>
      <c r="E64" s="101" t="s">
        <v>131</v>
      </c>
      <c r="F64" s="101"/>
    </row>
  </sheetData>
  <sheetProtection algorithmName="SHA-512" hashValue="bkTUivNZanURfULg/gnikQztlGZPZ8BcnfHxTrXubPkagfSmAdJPooZNtal83kRATQ0qPxmEnQswakevo7x5cQ==" saltValue="sCg9dFwDc+TgiFztXYoK9A==" spinCount="100000" sheet="1" objects="1" scenarios="1"/>
  <mergeCells count="16">
    <mergeCell ref="C6:D6"/>
    <mergeCell ref="E6:F6"/>
    <mergeCell ref="A1:F1"/>
    <mergeCell ref="D2:E2"/>
    <mergeCell ref="D3:E3"/>
    <mergeCell ref="B4:C4"/>
    <mergeCell ref="B5:C5"/>
    <mergeCell ref="A10:F10"/>
    <mergeCell ref="A64:D64"/>
    <mergeCell ref="E64:F64"/>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F64"/>
  <sheetViews>
    <sheetView workbookViewId="0">
      <selection activeCell="H5" sqref="H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Summary!A21</f>
        <v>20</v>
      </c>
      <c r="B3" s="10">
        <f>Summary!B21</f>
        <v>411637912</v>
      </c>
      <c r="C3" s="10">
        <f>Summary!D21</f>
        <v>0</v>
      </c>
      <c r="D3" s="105" t="str">
        <f>Summary!C21</f>
        <v>MONITOR MEDICAL GRADE LCD 4K DISPLAY SCREEN 32-INCH</v>
      </c>
      <c r="E3" s="105"/>
      <c r="F3" s="72">
        <f>Summary!K21</f>
        <v>0</v>
      </c>
    </row>
    <row r="4" spans="1:6" ht="37.15" customHeight="1" x14ac:dyDescent="0.35">
      <c r="A4" s="68" t="s">
        <v>26</v>
      </c>
      <c r="B4" s="102" t="s">
        <v>40</v>
      </c>
      <c r="C4" s="102"/>
      <c r="D4" s="68" t="s">
        <v>41</v>
      </c>
      <c r="E4" s="68" t="s">
        <v>22</v>
      </c>
      <c r="F4" s="68" t="s">
        <v>42</v>
      </c>
    </row>
    <row r="5" spans="1:6" ht="27" customHeight="1" x14ac:dyDescent="0.35">
      <c r="A5" s="44">
        <f>Summary!M21</f>
        <v>0</v>
      </c>
      <c r="B5" s="115">
        <f>Summary!G21</f>
        <v>0</v>
      </c>
      <c r="C5" s="105"/>
      <c r="D5" s="44">
        <f>Summary!P21</f>
        <v>0</v>
      </c>
      <c r="E5" s="72">
        <f>Summary!I21</f>
        <v>0</v>
      </c>
      <c r="F5" s="72">
        <f>Summary!J21</f>
        <v>0</v>
      </c>
    </row>
    <row r="6" spans="1:6" ht="24.75" customHeight="1" x14ac:dyDescent="0.35">
      <c r="A6" s="68" t="s">
        <v>43</v>
      </c>
      <c r="B6" s="68" t="s">
        <v>44</v>
      </c>
      <c r="C6" s="102" t="s">
        <v>45</v>
      </c>
      <c r="D6" s="102"/>
      <c r="E6" s="106" t="s">
        <v>30</v>
      </c>
      <c r="F6" s="107"/>
    </row>
    <row r="7" spans="1:6" ht="27" customHeight="1" x14ac:dyDescent="0.35">
      <c r="A7" s="43">
        <f>Summary!L21</f>
        <v>0</v>
      </c>
      <c r="B7" s="70">
        <f>Summary!N21</f>
        <v>0</v>
      </c>
      <c r="C7" s="115">
        <f>Summary!O21</f>
        <v>0</v>
      </c>
      <c r="D7" s="105"/>
      <c r="E7" s="108">
        <f>Summary!Q21</f>
        <v>0</v>
      </c>
      <c r="F7" s="109"/>
    </row>
    <row r="8" spans="1:6" ht="33.65" customHeight="1" x14ac:dyDescent="0.35">
      <c r="A8" s="102" t="s">
        <v>138</v>
      </c>
      <c r="B8" s="102"/>
      <c r="C8" s="37">
        <f>Summary!S21</f>
        <v>0</v>
      </c>
      <c r="D8" s="102" t="s">
        <v>32</v>
      </c>
      <c r="E8" s="102"/>
      <c r="F8" s="71">
        <f>Summary!T21</f>
        <v>0</v>
      </c>
    </row>
    <row r="9" spans="1:6" ht="38.25" customHeight="1" x14ac:dyDescent="0.35">
      <c r="A9" s="110" t="s">
        <v>31</v>
      </c>
      <c r="B9" s="111"/>
      <c r="C9" s="116">
        <f>Summary!R21</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t="s">
        <v>53</v>
      </c>
      <c r="B12" s="39" t="s">
        <v>575</v>
      </c>
      <c r="C12" s="39" t="s">
        <v>288</v>
      </c>
      <c r="D12" s="39"/>
      <c r="E12" s="40"/>
      <c r="F12" s="40"/>
    </row>
    <row r="13" spans="1:6" ht="36" x14ac:dyDescent="0.35">
      <c r="A13" s="41" t="s">
        <v>55</v>
      </c>
      <c r="B13" s="41" t="s">
        <v>585</v>
      </c>
      <c r="C13" s="41" t="s">
        <v>288</v>
      </c>
      <c r="D13" s="41"/>
      <c r="E13" s="42"/>
      <c r="F13" s="42"/>
    </row>
    <row r="14" spans="1:6" ht="60" x14ac:dyDescent="0.35">
      <c r="A14" s="39" t="s">
        <v>56</v>
      </c>
      <c r="B14" s="39" t="s">
        <v>577</v>
      </c>
      <c r="C14" s="39" t="s">
        <v>288</v>
      </c>
      <c r="D14" s="39"/>
      <c r="E14" s="40"/>
      <c r="F14" s="40"/>
    </row>
    <row r="15" spans="1:6" x14ac:dyDescent="0.35">
      <c r="A15" s="41" t="s">
        <v>57</v>
      </c>
      <c r="B15" s="41" t="s">
        <v>578</v>
      </c>
      <c r="C15" s="41" t="s">
        <v>288</v>
      </c>
      <c r="D15" s="41"/>
      <c r="E15" s="42"/>
      <c r="F15" s="42"/>
    </row>
    <row r="16" spans="1:6" x14ac:dyDescent="0.35">
      <c r="A16" s="39" t="s">
        <v>58</v>
      </c>
      <c r="B16" s="39" t="s">
        <v>217</v>
      </c>
      <c r="C16" s="39" t="s">
        <v>288</v>
      </c>
      <c r="D16" s="39"/>
      <c r="E16" s="40"/>
      <c r="F16" s="40"/>
    </row>
    <row r="17" spans="1:6" ht="36" x14ac:dyDescent="0.35">
      <c r="A17" s="41" t="s">
        <v>59</v>
      </c>
      <c r="B17" s="41" t="s">
        <v>579</v>
      </c>
      <c r="C17" s="41" t="s">
        <v>288</v>
      </c>
      <c r="D17" s="41"/>
      <c r="E17" s="42"/>
      <c r="F17" s="42"/>
    </row>
    <row r="18" spans="1:6" ht="24" x14ac:dyDescent="0.35">
      <c r="A18" s="39" t="s">
        <v>60</v>
      </c>
      <c r="B18" s="39" t="s">
        <v>580</v>
      </c>
      <c r="C18" s="39" t="s">
        <v>288</v>
      </c>
      <c r="D18" s="39"/>
      <c r="E18" s="40"/>
      <c r="F18" s="40"/>
    </row>
    <row r="19" spans="1:6" x14ac:dyDescent="0.35">
      <c r="A19" s="41" t="s">
        <v>61</v>
      </c>
      <c r="B19" s="41" t="s">
        <v>581</v>
      </c>
      <c r="C19" s="41" t="s">
        <v>288</v>
      </c>
      <c r="D19" s="41"/>
      <c r="E19" s="42"/>
      <c r="F19" s="42"/>
    </row>
    <row r="20" spans="1:6" ht="60" x14ac:dyDescent="0.35">
      <c r="A20" s="39" t="s">
        <v>62</v>
      </c>
      <c r="B20" s="39" t="s">
        <v>582</v>
      </c>
      <c r="C20" s="39" t="s">
        <v>288</v>
      </c>
      <c r="D20" s="39"/>
      <c r="E20" s="40"/>
      <c r="F20" s="40"/>
    </row>
    <row r="21" spans="1:6" ht="24" x14ac:dyDescent="0.35">
      <c r="A21" s="41" t="s">
        <v>63</v>
      </c>
      <c r="B21" s="41" t="s">
        <v>583</v>
      </c>
      <c r="C21" s="41" t="s">
        <v>288</v>
      </c>
      <c r="D21" s="41"/>
      <c r="E21" s="42"/>
      <c r="F21" s="42"/>
    </row>
    <row r="22" spans="1:6" x14ac:dyDescent="0.35">
      <c r="A22" s="39" t="s">
        <v>64</v>
      </c>
      <c r="B22" s="39" t="s">
        <v>312</v>
      </c>
      <c r="C22" s="39"/>
      <c r="D22" s="39"/>
      <c r="E22" s="40"/>
      <c r="F22" s="40"/>
    </row>
    <row r="23" spans="1:6" x14ac:dyDescent="0.35">
      <c r="A23" s="41" t="s">
        <v>65</v>
      </c>
      <c r="B23" s="41" t="s">
        <v>313</v>
      </c>
      <c r="C23" s="41"/>
      <c r="D23" s="41"/>
      <c r="E23" s="42"/>
      <c r="F23" s="42"/>
    </row>
    <row r="24" spans="1:6" x14ac:dyDescent="0.35">
      <c r="A24" s="39" t="s">
        <v>66</v>
      </c>
      <c r="B24" s="39" t="s">
        <v>315</v>
      </c>
      <c r="C24" s="39"/>
      <c r="D24" s="39"/>
      <c r="E24" s="40"/>
      <c r="F24" s="40"/>
    </row>
    <row r="25" spans="1:6" x14ac:dyDescent="0.35">
      <c r="A25" s="41" t="s">
        <v>67</v>
      </c>
      <c r="B25" s="41" t="s">
        <v>316</v>
      </c>
      <c r="C25" s="41"/>
      <c r="D25" s="41"/>
      <c r="E25" s="42"/>
      <c r="F25" s="42"/>
    </row>
    <row r="26" spans="1:6" x14ac:dyDescent="0.35">
      <c r="A26" s="39" t="s">
        <v>68</v>
      </c>
      <c r="B26" s="39" t="s">
        <v>318</v>
      </c>
      <c r="C26" s="39"/>
      <c r="D26" s="39"/>
      <c r="E26" s="40"/>
      <c r="F26" s="40"/>
    </row>
    <row r="27" spans="1:6" x14ac:dyDescent="0.35">
      <c r="A27" s="41" t="s">
        <v>69</v>
      </c>
      <c r="B27" s="41" t="s">
        <v>320</v>
      </c>
      <c r="C27" s="41"/>
      <c r="D27" s="41"/>
      <c r="E27" s="42"/>
      <c r="F27" s="42"/>
    </row>
    <row r="28" spans="1:6" x14ac:dyDescent="0.35">
      <c r="A28" s="39" t="s">
        <v>70</v>
      </c>
      <c r="B28" s="39" t="s">
        <v>322</v>
      </c>
      <c r="C28" s="39"/>
      <c r="D28" s="39"/>
      <c r="E28" s="40"/>
      <c r="F28" s="40"/>
    </row>
    <row r="29" spans="1:6" x14ac:dyDescent="0.35">
      <c r="A29" s="41" t="s">
        <v>71</v>
      </c>
      <c r="B29" s="41" t="s">
        <v>324</v>
      </c>
      <c r="C29" s="41"/>
      <c r="D29" s="41"/>
      <c r="E29" s="42"/>
      <c r="F29" s="42"/>
    </row>
    <row r="30" spans="1:6" x14ac:dyDescent="0.35">
      <c r="A30" s="39" t="s">
        <v>72</v>
      </c>
      <c r="B30" s="39" t="s">
        <v>326</v>
      </c>
      <c r="C30" s="39"/>
      <c r="D30" s="39"/>
      <c r="E30" s="40"/>
      <c r="F30" s="40"/>
    </row>
    <row r="31" spans="1:6" x14ac:dyDescent="0.35">
      <c r="A31" s="41" t="s">
        <v>73</v>
      </c>
      <c r="B31" s="41" t="s">
        <v>328</v>
      </c>
      <c r="C31" s="41"/>
      <c r="D31" s="41"/>
      <c r="E31" s="42"/>
      <c r="F31" s="42"/>
    </row>
    <row r="32" spans="1:6" x14ac:dyDescent="0.35">
      <c r="A32" s="39" t="s">
        <v>74</v>
      </c>
      <c r="B32" s="39" t="s">
        <v>313</v>
      </c>
      <c r="C32" s="39"/>
      <c r="D32" s="39"/>
      <c r="E32" s="40"/>
      <c r="F32" s="40"/>
    </row>
    <row r="33" spans="1:6" x14ac:dyDescent="0.35">
      <c r="A33" s="41" t="s">
        <v>75</v>
      </c>
      <c r="B33" s="41" t="s">
        <v>315</v>
      </c>
      <c r="C33" s="41"/>
      <c r="D33" s="41"/>
      <c r="E33" s="42"/>
      <c r="F33" s="42"/>
    </row>
    <row r="34" spans="1:6" x14ac:dyDescent="0.35">
      <c r="A34" s="39" t="s">
        <v>76</v>
      </c>
      <c r="B34" s="39" t="s">
        <v>316</v>
      </c>
      <c r="C34" s="39"/>
      <c r="D34" s="39"/>
      <c r="E34" s="40"/>
      <c r="F34" s="40"/>
    </row>
    <row r="35" spans="1:6" x14ac:dyDescent="0.35">
      <c r="A35" s="41" t="s">
        <v>77</v>
      </c>
      <c r="B35" s="41" t="s">
        <v>318</v>
      </c>
      <c r="C35" s="41"/>
      <c r="D35" s="41"/>
      <c r="E35" s="42"/>
      <c r="F35" s="42"/>
    </row>
    <row r="36" spans="1:6" x14ac:dyDescent="0.35">
      <c r="A36" s="39" t="s">
        <v>78</v>
      </c>
      <c r="B36" s="39" t="s">
        <v>320</v>
      </c>
      <c r="C36" s="39"/>
      <c r="D36" s="39"/>
      <c r="E36" s="40"/>
      <c r="F36" s="40"/>
    </row>
    <row r="37" spans="1:6" x14ac:dyDescent="0.35">
      <c r="A37" s="41" t="s">
        <v>79</v>
      </c>
      <c r="B37" s="41" t="s">
        <v>322</v>
      </c>
      <c r="C37" s="41"/>
      <c r="D37" s="41"/>
      <c r="E37" s="42"/>
      <c r="F37" s="42"/>
    </row>
    <row r="38" spans="1:6" x14ac:dyDescent="0.35">
      <c r="A38" s="39" t="s">
        <v>80</v>
      </c>
      <c r="B38" s="39" t="s">
        <v>324</v>
      </c>
      <c r="C38" s="39"/>
      <c r="D38" s="39"/>
      <c r="E38" s="40"/>
      <c r="F38" s="40"/>
    </row>
    <row r="39" spans="1:6" x14ac:dyDescent="0.35">
      <c r="A39" s="41" t="s">
        <v>81</v>
      </c>
      <c r="B39" s="41" t="s">
        <v>326</v>
      </c>
      <c r="C39" s="41"/>
      <c r="D39" s="41"/>
      <c r="E39" s="42"/>
      <c r="F39" s="42"/>
    </row>
    <row r="40" spans="1:6" x14ac:dyDescent="0.35">
      <c r="A40" s="39" t="s">
        <v>82</v>
      </c>
      <c r="B40" s="39" t="s">
        <v>221</v>
      </c>
      <c r="C40" s="39"/>
      <c r="D40" s="39"/>
      <c r="E40" s="40"/>
      <c r="F40" s="40"/>
    </row>
    <row r="41" spans="1:6" ht="24" x14ac:dyDescent="0.35">
      <c r="A41" s="41" t="s">
        <v>83</v>
      </c>
      <c r="B41" s="41" t="s">
        <v>329</v>
      </c>
      <c r="C41" s="41" t="s">
        <v>288</v>
      </c>
      <c r="D41" s="41"/>
      <c r="E41" s="42"/>
      <c r="F41" s="42"/>
    </row>
    <row r="42" spans="1:6" ht="24" x14ac:dyDescent="0.35">
      <c r="A42" s="39" t="s">
        <v>84</v>
      </c>
      <c r="B42" s="39" t="s">
        <v>330</v>
      </c>
      <c r="C42" s="39" t="s">
        <v>331</v>
      </c>
      <c r="D42" s="39"/>
      <c r="E42" s="40"/>
      <c r="F42" s="40"/>
    </row>
    <row r="43" spans="1:6" ht="240" x14ac:dyDescent="0.35">
      <c r="A43" s="41" t="s">
        <v>85</v>
      </c>
      <c r="B43" s="41" t="s">
        <v>584</v>
      </c>
      <c r="C43" s="41" t="s">
        <v>288</v>
      </c>
      <c r="D43" s="41"/>
      <c r="E43" s="42"/>
      <c r="F43" s="42"/>
    </row>
    <row r="44" spans="1:6" ht="36" x14ac:dyDescent="0.35">
      <c r="A44" s="39" t="s">
        <v>86</v>
      </c>
      <c r="B44" s="39" t="s">
        <v>518</v>
      </c>
      <c r="C44" s="39" t="s">
        <v>288</v>
      </c>
      <c r="D44" s="39"/>
      <c r="E44" s="40"/>
      <c r="F44" s="40"/>
    </row>
    <row r="45" spans="1:6" ht="84" x14ac:dyDescent="0.35">
      <c r="A45" s="41" t="s">
        <v>87</v>
      </c>
      <c r="B45" s="41" t="s">
        <v>519</v>
      </c>
      <c r="C45" s="41" t="s">
        <v>288</v>
      </c>
      <c r="D45" s="41"/>
      <c r="E45" s="42"/>
      <c r="F45" s="42"/>
    </row>
    <row r="46" spans="1:6" ht="84" x14ac:dyDescent="0.35">
      <c r="A46" s="39" t="s">
        <v>88</v>
      </c>
      <c r="B46" s="39" t="s">
        <v>520</v>
      </c>
      <c r="C46" s="39" t="s">
        <v>288</v>
      </c>
      <c r="D46" s="39"/>
      <c r="E46" s="40"/>
      <c r="F46" s="40"/>
    </row>
    <row r="47" spans="1:6" ht="168" x14ac:dyDescent="0.35">
      <c r="A47" s="41" t="s">
        <v>89</v>
      </c>
      <c r="B47" s="41" t="s">
        <v>521</v>
      </c>
      <c r="C47" s="41" t="s">
        <v>288</v>
      </c>
      <c r="D47" s="41"/>
      <c r="E47" s="42"/>
      <c r="F47" s="42"/>
    </row>
    <row r="48" spans="1:6" ht="72" x14ac:dyDescent="0.35">
      <c r="A48" s="39" t="s">
        <v>90</v>
      </c>
      <c r="B48" s="39" t="s">
        <v>522</v>
      </c>
      <c r="C48" s="39" t="s">
        <v>288</v>
      </c>
      <c r="D48" s="39"/>
      <c r="E48" s="40"/>
      <c r="F48" s="40"/>
    </row>
    <row r="49" spans="1:6" ht="132" x14ac:dyDescent="0.35">
      <c r="A49" s="41" t="s">
        <v>91</v>
      </c>
      <c r="B49" s="41" t="s">
        <v>456</v>
      </c>
      <c r="C49" s="41" t="s">
        <v>288</v>
      </c>
      <c r="D49" s="41"/>
      <c r="E49" s="42"/>
      <c r="F49" s="42"/>
    </row>
    <row r="50" spans="1:6" ht="60" x14ac:dyDescent="0.35">
      <c r="A50" s="39" t="s">
        <v>92</v>
      </c>
      <c r="B50" s="39" t="s">
        <v>446</v>
      </c>
      <c r="C50" s="39" t="s">
        <v>288</v>
      </c>
      <c r="D50" s="39"/>
      <c r="E50" s="40"/>
      <c r="F50" s="40"/>
    </row>
    <row r="51" spans="1:6" ht="96" x14ac:dyDescent="0.35">
      <c r="A51" s="41" t="s">
        <v>93</v>
      </c>
      <c r="B51" s="41" t="s">
        <v>523</v>
      </c>
      <c r="C51" s="41" t="s">
        <v>288</v>
      </c>
      <c r="D51" s="41"/>
      <c r="E51" s="42"/>
      <c r="F51" s="42"/>
    </row>
    <row r="52" spans="1:6" ht="60" x14ac:dyDescent="0.35">
      <c r="A52" s="39" t="s">
        <v>94</v>
      </c>
      <c r="B52" s="39" t="s">
        <v>524</v>
      </c>
      <c r="C52" s="39" t="s">
        <v>288</v>
      </c>
      <c r="D52" s="39"/>
      <c r="E52" s="40"/>
      <c r="F52" s="40"/>
    </row>
    <row r="53" spans="1:6" ht="84" x14ac:dyDescent="0.35">
      <c r="A53" s="41" t="s">
        <v>95</v>
      </c>
      <c r="B53" s="41" t="s">
        <v>525</v>
      </c>
      <c r="C53" s="41" t="s">
        <v>288</v>
      </c>
      <c r="D53" s="41"/>
      <c r="E53" s="42"/>
      <c r="F53" s="42"/>
    </row>
    <row r="54" spans="1:6" ht="132" x14ac:dyDescent="0.35">
      <c r="A54" s="39" t="s">
        <v>96</v>
      </c>
      <c r="B54" s="39" t="s">
        <v>526</v>
      </c>
      <c r="C54" s="39" t="s">
        <v>288</v>
      </c>
      <c r="D54" s="39"/>
      <c r="E54" s="40"/>
      <c r="F54" s="40"/>
    </row>
    <row r="55" spans="1:6" ht="144" x14ac:dyDescent="0.35">
      <c r="A55" s="41" t="s">
        <v>97</v>
      </c>
      <c r="B55" s="41" t="s">
        <v>414</v>
      </c>
      <c r="C55" s="41" t="s">
        <v>288</v>
      </c>
      <c r="D55" s="41"/>
      <c r="E55" s="42"/>
      <c r="F55" s="42"/>
    </row>
    <row r="56" spans="1:6" ht="96" x14ac:dyDescent="0.35">
      <c r="A56" s="39" t="s">
        <v>98</v>
      </c>
      <c r="B56" s="39" t="s">
        <v>415</v>
      </c>
      <c r="C56" s="39" t="s">
        <v>288</v>
      </c>
      <c r="D56" s="39"/>
      <c r="E56" s="40"/>
      <c r="F56" s="40"/>
    </row>
    <row r="57" spans="1:6" ht="216" x14ac:dyDescent="0.35">
      <c r="A57" s="41" t="s">
        <v>99</v>
      </c>
      <c r="B57" s="41" t="s">
        <v>527</v>
      </c>
      <c r="C57" s="41" t="s">
        <v>288</v>
      </c>
      <c r="D57" s="41"/>
      <c r="E57" s="42"/>
      <c r="F57" s="42"/>
    </row>
    <row r="58" spans="1:6" ht="192" x14ac:dyDescent="0.35">
      <c r="A58" s="39" t="s">
        <v>100</v>
      </c>
      <c r="B58" s="39" t="s">
        <v>423</v>
      </c>
      <c r="C58" s="39" t="s">
        <v>288</v>
      </c>
      <c r="D58" s="39"/>
      <c r="E58" s="40"/>
      <c r="F58" s="40"/>
    </row>
    <row r="59" spans="1:6" ht="132" x14ac:dyDescent="0.35">
      <c r="A59" s="41" t="s">
        <v>101</v>
      </c>
      <c r="B59" s="41" t="s">
        <v>528</v>
      </c>
      <c r="C59" s="41" t="s">
        <v>288</v>
      </c>
      <c r="D59" s="41"/>
      <c r="E59" s="42"/>
      <c r="F59" s="42"/>
    </row>
    <row r="60" spans="1:6" ht="108" x14ac:dyDescent="0.35">
      <c r="A60" s="39" t="s">
        <v>102</v>
      </c>
      <c r="B60" s="39" t="s">
        <v>529</v>
      </c>
      <c r="C60" s="39" t="s">
        <v>288</v>
      </c>
      <c r="D60" s="39"/>
      <c r="E60" s="40"/>
      <c r="F60" s="40"/>
    </row>
    <row r="61" spans="1:6" ht="120" x14ac:dyDescent="0.35">
      <c r="A61" s="41" t="s">
        <v>103</v>
      </c>
      <c r="B61" s="41" t="s">
        <v>416</v>
      </c>
      <c r="C61" s="41" t="s">
        <v>288</v>
      </c>
      <c r="D61" s="41"/>
      <c r="E61" s="42"/>
      <c r="F61" s="42"/>
    </row>
    <row r="62" spans="1:6" ht="72" x14ac:dyDescent="0.35">
      <c r="A62" s="39" t="s">
        <v>104</v>
      </c>
      <c r="B62" s="39" t="s">
        <v>530</v>
      </c>
      <c r="C62" s="39" t="s">
        <v>288</v>
      </c>
      <c r="D62" s="39"/>
      <c r="E62" s="40"/>
      <c r="F62" s="40"/>
    </row>
    <row r="64" spans="1:6" x14ac:dyDescent="0.35">
      <c r="A64" s="101" t="s">
        <v>130</v>
      </c>
      <c r="B64" s="101"/>
      <c r="C64" s="101"/>
      <c r="D64" s="101"/>
      <c r="E64" s="101" t="s">
        <v>131</v>
      </c>
      <c r="F64" s="101"/>
    </row>
  </sheetData>
  <sheetProtection algorithmName="SHA-512" hashValue="Mz8aDExN3s0DVrZ2LJK7lXSRV22qIn1CVEx9n6VznpBSP40DNTCCj6O/EYWsB5pVBUyykCHWiElLsY4oQu7B0Q==" saltValue="+fLQHONenqMIhO7YBA06uw==" spinCount="100000" sheet="1" objects="1" scenarios="1"/>
  <mergeCells count="16">
    <mergeCell ref="C6:D6"/>
    <mergeCell ref="E6:F6"/>
    <mergeCell ref="A1:F1"/>
    <mergeCell ref="D2:E2"/>
    <mergeCell ref="D3:E3"/>
    <mergeCell ref="B4:C4"/>
    <mergeCell ref="B5:C5"/>
    <mergeCell ref="A10:F10"/>
    <mergeCell ref="A64:D64"/>
    <mergeCell ref="E64:F64"/>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F66"/>
  <sheetViews>
    <sheetView workbookViewId="0">
      <selection activeCell="D65" sqref="D6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57" customHeight="1" x14ac:dyDescent="0.35">
      <c r="A3" s="69">
        <f>Summary!A22</f>
        <v>21</v>
      </c>
      <c r="B3" s="10">
        <f>Summary!B22</f>
        <v>411633225</v>
      </c>
      <c r="C3" s="10">
        <f>Summary!D22</f>
        <v>0</v>
      </c>
      <c r="D3" s="105" t="str">
        <f>Summary!C22</f>
        <v>VIDEO DUODENOSCOPE 11.6MM TUBE WORKING LENGTH 1250MM INSTRUMENT CHANNEL 4.2MM FIELD OF VIEW 100DEG</v>
      </c>
      <c r="E3" s="105"/>
      <c r="F3" s="72">
        <f>Summary!K22</f>
        <v>0</v>
      </c>
    </row>
    <row r="4" spans="1:6" ht="37.15" customHeight="1" x14ac:dyDescent="0.35">
      <c r="A4" s="68" t="s">
        <v>26</v>
      </c>
      <c r="B4" s="102" t="s">
        <v>40</v>
      </c>
      <c r="C4" s="102"/>
      <c r="D4" s="68" t="s">
        <v>41</v>
      </c>
      <c r="E4" s="68" t="s">
        <v>22</v>
      </c>
      <c r="F4" s="68" t="s">
        <v>42</v>
      </c>
    </row>
    <row r="5" spans="1:6" ht="27" customHeight="1" x14ac:dyDescent="0.35">
      <c r="A5" s="44">
        <f>Summary!M22</f>
        <v>0</v>
      </c>
      <c r="B5" s="115">
        <f>Summary!G22</f>
        <v>0</v>
      </c>
      <c r="C5" s="105"/>
      <c r="D5" s="44">
        <f>Summary!P22</f>
        <v>0</v>
      </c>
      <c r="E5" s="72">
        <f>Summary!I22</f>
        <v>0</v>
      </c>
      <c r="F5" s="72">
        <f>Summary!J22</f>
        <v>0</v>
      </c>
    </row>
    <row r="6" spans="1:6" ht="24.75" customHeight="1" x14ac:dyDescent="0.35">
      <c r="A6" s="68" t="s">
        <v>43</v>
      </c>
      <c r="B6" s="68" t="s">
        <v>44</v>
      </c>
      <c r="C6" s="102" t="s">
        <v>45</v>
      </c>
      <c r="D6" s="102"/>
      <c r="E6" s="106" t="s">
        <v>30</v>
      </c>
      <c r="F6" s="107"/>
    </row>
    <row r="7" spans="1:6" ht="27" customHeight="1" x14ac:dyDescent="0.35">
      <c r="A7" s="43">
        <f>Summary!L22</f>
        <v>0</v>
      </c>
      <c r="B7" s="70">
        <f>Summary!N22</f>
        <v>0</v>
      </c>
      <c r="C7" s="115">
        <f>Summary!O22</f>
        <v>0</v>
      </c>
      <c r="D7" s="105"/>
      <c r="E7" s="108">
        <f>Summary!Q22</f>
        <v>0</v>
      </c>
      <c r="F7" s="109"/>
    </row>
    <row r="8" spans="1:6" ht="33.65" customHeight="1" x14ac:dyDescent="0.35">
      <c r="A8" s="102" t="s">
        <v>138</v>
      </c>
      <c r="B8" s="102"/>
      <c r="C8" s="37">
        <f>Summary!S22</f>
        <v>0</v>
      </c>
      <c r="D8" s="102" t="s">
        <v>32</v>
      </c>
      <c r="E8" s="102"/>
      <c r="F8" s="71">
        <f>Summary!T22</f>
        <v>0</v>
      </c>
    </row>
    <row r="9" spans="1:6" ht="38.25" customHeight="1" x14ac:dyDescent="0.35">
      <c r="A9" s="110" t="s">
        <v>31</v>
      </c>
      <c r="B9" s="111"/>
      <c r="C9" s="116">
        <f>Summary!R22</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x14ac:dyDescent="0.35">
      <c r="A13" s="41" t="s">
        <v>55</v>
      </c>
      <c r="B13" s="41" t="s">
        <v>465</v>
      </c>
      <c r="C13" s="41" t="s">
        <v>288</v>
      </c>
      <c r="D13" s="41"/>
      <c r="E13" s="42"/>
      <c r="F13" s="42"/>
    </row>
    <row r="14" spans="1:6" ht="48" x14ac:dyDescent="0.35">
      <c r="A14" s="39" t="s">
        <v>56</v>
      </c>
      <c r="B14" s="39" t="s">
        <v>466</v>
      </c>
      <c r="C14" s="39" t="s">
        <v>385</v>
      </c>
      <c r="D14" s="39"/>
      <c r="E14" s="40"/>
      <c r="F14" s="40"/>
    </row>
    <row r="15" spans="1:6" ht="24" x14ac:dyDescent="0.35">
      <c r="A15" s="41" t="s">
        <v>57</v>
      </c>
      <c r="B15" s="41" t="s">
        <v>586</v>
      </c>
      <c r="C15" s="41" t="s">
        <v>288</v>
      </c>
      <c r="D15" s="41"/>
      <c r="E15" s="42"/>
      <c r="F15" s="42"/>
    </row>
    <row r="16" spans="1:6" x14ac:dyDescent="0.35">
      <c r="A16" s="39" t="s">
        <v>58</v>
      </c>
      <c r="B16" s="39" t="s">
        <v>496</v>
      </c>
      <c r="C16" s="39" t="s">
        <v>385</v>
      </c>
      <c r="D16" s="39"/>
      <c r="E16" s="40"/>
      <c r="F16" s="40"/>
    </row>
    <row r="17" spans="1:6" ht="24" x14ac:dyDescent="0.35">
      <c r="A17" s="41" t="s">
        <v>59</v>
      </c>
      <c r="B17" s="41" t="s">
        <v>470</v>
      </c>
      <c r="C17" s="41" t="s">
        <v>288</v>
      </c>
      <c r="D17" s="41"/>
      <c r="E17" s="42"/>
      <c r="F17" s="42"/>
    </row>
    <row r="18" spans="1:6" x14ac:dyDescent="0.35">
      <c r="A18" s="39" t="s">
        <v>60</v>
      </c>
      <c r="B18" s="39" t="s">
        <v>471</v>
      </c>
      <c r="C18" s="39" t="s">
        <v>288</v>
      </c>
      <c r="D18" s="39"/>
      <c r="E18" s="40"/>
      <c r="F18" s="40"/>
    </row>
    <row r="19" spans="1:6" x14ac:dyDescent="0.35">
      <c r="A19" s="41" t="s">
        <v>61</v>
      </c>
      <c r="B19" s="41" t="s">
        <v>587</v>
      </c>
      <c r="C19" s="41" t="s">
        <v>288</v>
      </c>
      <c r="D19" s="41"/>
      <c r="E19" s="42"/>
      <c r="F19" s="42"/>
    </row>
    <row r="20" spans="1:6" ht="36" x14ac:dyDescent="0.35">
      <c r="A20" s="39" t="s">
        <v>62</v>
      </c>
      <c r="B20" s="39" t="s">
        <v>437</v>
      </c>
      <c r="C20" s="39" t="s">
        <v>288</v>
      </c>
      <c r="D20" s="39"/>
      <c r="E20" s="40"/>
      <c r="F20" s="40"/>
    </row>
    <row r="21" spans="1:6" ht="48" x14ac:dyDescent="0.35">
      <c r="A21" s="41" t="s">
        <v>63</v>
      </c>
      <c r="B21" s="41" t="s">
        <v>438</v>
      </c>
      <c r="C21" s="41" t="s">
        <v>288</v>
      </c>
      <c r="D21" s="41"/>
      <c r="E21" s="42"/>
      <c r="F21" s="42"/>
    </row>
    <row r="22" spans="1:6" ht="24" x14ac:dyDescent="0.35">
      <c r="A22" s="39" t="s">
        <v>64</v>
      </c>
      <c r="B22" s="39" t="s">
        <v>439</v>
      </c>
      <c r="C22" s="39" t="s">
        <v>288</v>
      </c>
      <c r="D22" s="39"/>
      <c r="E22" s="40"/>
      <c r="F22" s="40"/>
    </row>
    <row r="23" spans="1:6" x14ac:dyDescent="0.35">
      <c r="A23" s="41" t="s">
        <v>65</v>
      </c>
      <c r="B23" s="41" t="s">
        <v>500</v>
      </c>
      <c r="C23" s="41" t="s">
        <v>288</v>
      </c>
      <c r="D23" s="41"/>
      <c r="E23" s="42"/>
      <c r="F23" s="42"/>
    </row>
    <row r="24" spans="1:6" ht="24" x14ac:dyDescent="0.35">
      <c r="A24" s="39" t="s">
        <v>66</v>
      </c>
      <c r="B24" s="39" t="s">
        <v>475</v>
      </c>
      <c r="C24" s="39" t="s">
        <v>288</v>
      </c>
      <c r="D24" s="39"/>
      <c r="E24" s="40"/>
      <c r="F24" s="40"/>
    </row>
    <row r="25" spans="1:6" ht="48" x14ac:dyDescent="0.35">
      <c r="A25" s="41" t="s">
        <v>67</v>
      </c>
      <c r="B25" s="41" t="s">
        <v>476</v>
      </c>
      <c r="C25" s="41" t="s">
        <v>385</v>
      </c>
      <c r="D25" s="41"/>
      <c r="E25" s="42"/>
      <c r="F25" s="42"/>
    </row>
    <row r="26" spans="1:6" ht="36" x14ac:dyDescent="0.35">
      <c r="A26" s="39" t="s">
        <v>68</v>
      </c>
      <c r="B26" s="39" t="s">
        <v>477</v>
      </c>
      <c r="C26" s="39" t="s">
        <v>288</v>
      </c>
      <c r="D26" s="39"/>
      <c r="E26" s="40"/>
      <c r="F26" s="40"/>
    </row>
    <row r="27" spans="1:6" ht="48" x14ac:dyDescent="0.35">
      <c r="A27" s="41" t="s">
        <v>69</v>
      </c>
      <c r="B27" s="41" t="s">
        <v>478</v>
      </c>
      <c r="C27" s="41" t="s">
        <v>288</v>
      </c>
      <c r="D27" s="41"/>
      <c r="E27" s="42"/>
      <c r="F27" s="42"/>
    </row>
    <row r="28" spans="1:6" x14ac:dyDescent="0.35">
      <c r="A28" s="39" t="s">
        <v>70</v>
      </c>
      <c r="B28" s="39" t="s">
        <v>479</v>
      </c>
      <c r="C28" s="39" t="s">
        <v>288</v>
      </c>
      <c r="D28" s="39"/>
      <c r="E28" s="40"/>
      <c r="F28" s="40"/>
    </row>
    <row r="29" spans="1:6" ht="24" x14ac:dyDescent="0.35">
      <c r="A29" s="41" t="s">
        <v>71</v>
      </c>
      <c r="B29" s="41" t="s">
        <v>480</v>
      </c>
      <c r="C29" s="41" t="s">
        <v>288</v>
      </c>
      <c r="D29" s="41"/>
      <c r="E29" s="42"/>
      <c r="F29" s="42"/>
    </row>
    <row r="30" spans="1:6" ht="36" x14ac:dyDescent="0.35">
      <c r="A30" s="39" t="s">
        <v>72</v>
      </c>
      <c r="B30" s="39" t="s">
        <v>481</v>
      </c>
      <c r="C30" s="39" t="s">
        <v>288</v>
      </c>
      <c r="D30" s="39"/>
      <c r="E30" s="40"/>
      <c r="F30" s="40"/>
    </row>
    <row r="31" spans="1:6" ht="36" x14ac:dyDescent="0.35">
      <c r="A31" s="41" t="s">
        <v>73</v>
      </c>
      <c r="B31" s="41" t="s">
        <v>482</v>
      </c>
      <c r="C31" s="41" t="s">
        <v>288</v>
      </c>
      <c r="D31" s="41"/>
      <c r="E31" s="42"/>
      <c r="F31" s="42"/>
    </row>
    <row r="32" spans="1:6" ht="48" x14ac:dyDescent="0.35">
      <c r="A32" s="39" t="s">
        <v>74</v>
      </c>
      <c r="B32" s="39" t="s">
        <v>483</v>
      </c>
      <c r="C32" s="39" t="s">
        <v>288</v>
      </c>
      <c r="D32" s="39"/>
      <c r="E32" s="40"/>
      <c r="F32" s="40"/>
    </row>
    <row r="33" spans="1:6" ht="72" x14ac:dyDescent="0.35">
      <c r="A33" s="41" t="s">
        <v>75</v>
      </c>
      <c r="B33" s="41" t="s">
        <v>484</v>
      </c>
      <c r="C33" s="41" t="s">
        <v>288</v>
      </c>
      <c r="D33" s="41"/>
      <c r="E33" s="42"/>
      <c r="F33" s="42"/>
    </row>
    <row r="34" spans="1:6" x14ac:dyDescent="0.35">
      <c r="A34" s="39" t="s">
        <v>76</v>
      </c>
      <c r="B34" s="39" t="s">
        <v>312</v>
      </c>
      <c r="C34" s="39"/>
      <c r="D34" s="39"/>
      <c r="E34" s="40"/>
      <c r="F34" s="40"/>
    </row>
    <row r="35" spans="1:6" x14ac:dyDescent="0.35">
      <c r="A35" s="41" t="s">
        <v>77</v>
      </c>
      <c r="B35" s="41" t="s">
        <v>313</v>
      </c>
      <c r="C35" s="41"/>
      <c r="D35" s="41"/>
      <c r="E35" s="42"/>
      <c r="F35" s="42"/>
    </row>
    <row r="36" spans="1:6" x14ac:dyDescent="0.35">
      <c r="A36" s="39" t="s">
        <v>78</v>
      </c>
      <c r="B36" s="39" t="s">
        <v>315</v>
      </c>
      <c r="C36" s="39"/>
      <c r="D36" s="39"/>
      <c r="E36" s="40"/>
      <c r="F36" s="40"/>
    </row>
    <row r="37" spans="1:6" x14ac:dyDescent="0.35">
      <c r="A37" s="41" t="s">
        <v>79</v>
      </c>
      <c r="B37" s="41" t="s">
        <v>316</v>
      </c>
      <c r="C37" s="41"/>
      <c r="D37" s="41"/>
      <c r="E37" s="42"/>
      <c r="F37" s="42"/>
    </row>
    <row r="38" spans="1:6" x14ac:dyDescent="0.35">
      <c r="A38" s="39" t="s">
        <v>80</v>
      </c>
      <c r="B38" s="39" t="s">
        <v>318</v>
      </c>
      <c r="C38" s="39"/>
      <c r="D38" s="39"/>
      <c r="E38" s="40"/>
      <c r="F38" s="40"/>
    </row>
    <row r="39" spans="1:6" x14ac:dyDescent="0.35">
      <c r="A39" s="41" t="s">
        <v>81</v>
      </c>
      <c r="B39" s="41" t="s">
        <v>320</v>
      </c>
      <c r="C39" s="41"/>
      <c r="D39" s="41"/>
      <c r="E39" s="42"/>
      <c r="F39" s="42"/>
    </row>
    <row r="40" spans="1:6" x14ac:dyDescent="0.35">
      <c r="A40" s="39" t="s">
        <v>82</v>
      </c>
      <c r="B40" s="39" t="s">
        <v>322</v>
      </c>
      <c r="C40" s="39"/>
      <c r="D40" s="39"/>
      <c r="E40" s="40"/>
      <c r="F40" s="40"/>
    </row>
    <row r="41" spans="1:6" x14ac:dyDescent="0.35">
      <c r="A41" s="41" t="s">
        <v>83</v>
      </c>
      <c r="B41" s="41" t="s">
        <v>324</v>
      </c>
      <c r="C41" s="41"/>
      <c r="D41" s="41"/>
      <c r="E41" s="42"/>
      <c r="F41" s="42"/>
    </row>
    <row r="42" spans="1:6" x14ac:dyDescent="0.35">
      <c r="A42" s="39" t="s">
        <v>84</v>
      </c>
      <c r="B42" s="39" t="s">
        <v>326</v>
      </c>
      <c r="C42" s="39"/>
      <c r="D42" s="39"/>
      <c r="E42" s="40"/>
      <c r="F42" s="40"/>
    </row>
    <row r="43" spans="1:6" x14ac:dyDescent="0.35">
      <c r="A43" s="41" t="s">
        <v>85</v>
      </c>
      <c r="B43" s="41" t="s">
        <v>328</v>
      </c>
      <c r="C43" s="41"/>
      <c r="D43" s="41"/>
      <c r="E43" s="42"/>
      <c r="F43" s="42"/>
    </row>
    <row r="44" spans="1:6" x14ac:dyDescent="0.35">
      <c r="A44" s="39" t="s">
        <v>86</v>
      </c>
      <c r="B44" s="39" t="s">
        <v>313</v>
      </c>
      <c r="C44" s="39"/>
      <c r="D44" s="39"/>
      <c r="E44" s="40"/>
      <c r="F44" s="40"/>
    </row>
    <row r="45" spans="1:6" x14ac:dyDescent="0.35">
      <c r="A45" s="41" t="s">
        <v>87</v>
      </c>
      <c r="B45" s="41" t="s">
        <v>315</v>
      </c>
      <c r="C45" s="41"/>
      <c r="D45" s="41"/>
      <c r="E45" s="42"/>
      <c r="F45" s="42"/>
    </row>
    <row r="46" spans="1:6" x14ac:dyDescent="0.35">
      <c r="A46" s="39" t="s">
        <v>88</v>
      </c>
      <c r="B46" s="39" t="s">
        <v>316</v>
      </c>
      <c r="C46" s="39"/>
      <c r="D46" s="39"/>
      <c r="E46" s="40"/>
      <c r="F46" s="40"/>
    </row>
    <row r="47" spans="1:6" x14ac:dyDescent="0.35">
      <c r="A47" s="41" t="s">
        <v>89</v>
      </c>
      <c r="B47" s="41" t="s">
        <v>318</v>
      </c>
      <c r="C47" s="41"/>
      <c r="D47" s="41"/>
      <c r="E47" s="42"/>
      <c r="F47" s="42"/>
    </row>
    <row r="48" spans="1:6" x14ac:dyDescent="0.35">
      <c r="A48" s="39" t="s">
        <v>90</v>
      </c>
      <c r="B48" s="39" t="s">
        <v>320</v>
      </c>
      <c r="C48" s="39"/>
      <c r="D48" s="39"/>
      <c r="E48" s="40"/>
      <c r="F48" s="40"/>
    </row>
    <row r="49" spans="1:6" x14ac:dyDescent="0.35">
      <c r="A49" s="41" t="s">
        <v>91</v>
      </c>
      <c r="B49" s="41" t="s">
        <v>322</v>
      </c>
      <c r="C49" s="41"/>
      <c r="D49" s="41"/>
      <c r="E49" s="42"/>
      <c r="F49" s="42"/>
    </row>
    <row r="50" spans="1:6" x14ac:dyDescent="0.35">
      <c r="A50" s="39" t="s">
        <v>92</v>
      </c>
      <c r="B50" s="39" t="s">
        <v>324</v>
      </c>
      <c r="C50" s="39"/>
      <c r="D50" s="39"/>
      <c r="E50" s="40"/>
      <c r="F50" s="40"/>
    </row>
    <row r="51" spans="1:6" x14ac:dyDescent="0.35">
      <c r="A51" s="41" t="s">
        <v>93</v>
      </c>
      <c r="B51" s="41" t="s">
        <v>326</v>
      </c>
      <c r="C51" s="41"/>
      <c r="D51" s="41"/>
      <c r="E51" s="42"/>
      <c r="F51" s="42"/>
    </row>
    <row r="52" spans="1:6" x14ac:dyDescent="0.35">
      <c r="A52" s="39" t="s">
        <v>94</v>
      </c>
      <c r="B52" s="39" t="s">
        <v>221</v>
      </c>
      <c r="C52" s="39"/>
      <c r="D52" s="39"/>
      <c r="E52" s="40"/>
      <c r="F52" s="40"/>
    </row>
    <row r="53" spans="1:6" ht="24" x14ac:dyDescent="0.35">
      <c r="A53" s="41" t="s">
        <v>95</v>
      </c>
      <c r="B53" s="41" t="s">
        <v>329</v>
      </c>
      <c r="C53" s="41" t="s">
        <v>288</v>
      </c>
      <c r="D53" s="41"/>
      <c r="E53" s="42"/>
      <c r="F53" s="42"/>
    </row>
    <row r="54" spans="1:6" ht="24" x14ac:dyDescent="0.35">
      <c r="A54" s="39" t="s">
        <v>96</v>
      </c>
      <c r="B54" s="39" t="s">
        <v>330</v>
      </c>
      <c r="C54" s="39" t="s">
        <v>331</v>
      </c>
      <c r="D54" s="39"/>
      <c r="E54" s="40"/>
      <c r="F54" s="40"/>
    </row>
    <row r="55" spans="1:6" ht="120" x14ac:dyDescent="0.35">
      <c r="A55" s="41" t="s">
        <v>97</v>
      </c>
      <c r="B55" s="41" t="s">
        <v>440</v>
      </c>
      <c r="C55" s="41" t="s">
        <v>288</v>
      </c>
      <c r="D55" s="41"/>
      <c r="E55" s="42"/>
      <c r="F55" s="42"/>
    </row>
    <row r="56" spans="1:6" ht="84" x14ac:dyDescent="0.35">
      <c r="A56" s="39" t="s">
        <v>98</v>
      </c>
      <c r="B56" s="39" t="s">
        <v>441</v>
      </c>
      <c r="C56" s="39" t="s">
        <v>288</v>
      </c>
      <c r="D56" s="39"/>
      <c r="E56" s="40"/>
      <c r="F56" s="40"/>
    </row>
    <row r="57" spans="1:6" ht="84" x14ac:dyDescent="0.35">
      <c r="A57" s="41" t="s">
        <v>99</v>
      </c>
      <c r="B57" s="41" t="s">
        <v>453</v>
      </c>
      <c r="C57" s="41" t="s">
        <v>288</v>
      </c>
      <c r="D57" s="41"/>
      <c r="E57" s="42"/>
      <c r="F57" s="42"/>
    </row>
    <row r="58" spans="1:6" ht="168" x14ac:dyDescent="0.35">
      <c r="A58" s="39" t="s">
        <v>100</v>
      </c>
      <c r="B58" s="39" t="s">
        <v>454</v>
      </c>
      <c r="C58" s="39" t="s">
        <v>288</v>
      </c>
      <c r="D58" s="39"/>
      <c r="E58" s="40"/>
      <c r="F58" s="40"/>
    </row>
    <row r="59" spans="1:6" ht="84" x14ac:dyDescent="0.35">
      <c r="A59" s="41" t="s">
        <v>101</v>
      </c>
      <c r="B59" s="41" t="s">
        <v>455</v>
      </c>
      <c r="C59" s="41" t="s">
        <v>288</v>
      </c>
      <c r="D59" s="41"/>
      <c r="E59" s="42"/>
      <c r="F59" s="42"/>
    </row>
    <row r="60" spans="1:6" ht="132" x14ac:dyDescent="0.35">
      <c r="A60" s="39" t="s">
        <v>102</v>
      </c>
      <c r="B60" s="39" t="s">
        <v>456</v>
      </c>
      <c r="C60" s="39" t="s">
        <v>288</v>
      </c>
      <c r="D60" s="39"/>
      <c r="E60" s="40"/>
      <c r="F60" s="40"/>
    </row>
    <row r="61" spans="1:6" ht="60" x14ac:dyDescent="0.35">
      <c r="A61" s="41" t="s">
        <v>103</v>
      </c>
      <c r="B61" s="41" t="s">
        <v>446</v>
      </c>
      <c r="C61" s="41" t="s">
        <v>288</v>
      </c>
      <c r="D61" s="41"/>
      <c r="E61" s="42"/>
      <c r="F61" s="42"/>
    </row>
    <row r="62" spans="1:6" ht="60" x14ac:dyDescent="0.35">
      <c r="A62" s="39" t="s">
        <v>104</v>
      </c>
      <c r="B62" s="39" t="s">
        <v>457</v>
      </c>
      <c r="C62" s="39" t="s">
        <v>288</v>
      </c>
      <c r="D62" s="39"/>
      <c r="E62" s="40"/>
      <c r="F62" s="40"/>
    </row>
    <row r="63" spans="1:6" ht="60" x14ac:dyDescent="0.35">
      <c r="A63" s="41" t="s">
        <v>105</v>
      </c>
      <c r="B63" s="41" t="s">
        <v>448</v>
      </c>
      <c r="C63" s="41" t="s">
        <v>288</v>
      </c>
      <c r="D63" s="41"/>
      <c r="E63" s="42"/>
      <c r="F63" s="42"/>
    </row>
    <row r="64" spans="1:6" ht="156" x14ac:dyDescent="0.35">
      <c r="A64" s="39" t="s">
        <v>106</v>
      </c>
      <c r="B64" s="39" t="s">
        <v>458</v>
      </c>
      <c r="C64" s="39" t="s">
        <v>288</v>
      </c>
      <c r="D64" s="39"/>
      <c r="E64" s="40"/>
      <c r="F64" s="40"/>
    </row>
    <row r="66" spans="1:6" x14ac:dyDescent="0.35">
      <c r="A66" s="101" t="s">
        <v>130</v>
      </c>
      <c r="B66" s="101"/>
      <c r="C66" s="101"/>
      <c r="D66" s="101"/>
      <c r="E66" s="101" t="s">
        <v>131</v>
      </c>
      <c r="F66" s="101"/>
    </row>
  </sheetData>
  <sheetProtection algorithmName="SHA-512" hashValue="tBKYBGPHMO9MRSqMNsbu122wZViceE/9rSFopBHp2vDm1PiO7IIJ0ZySFp/EMYLZ+ANR5uINGfCQVreRDe2toA==" saltValue="hxSC7XXr75NyvdVijbaZpw==" spinCount="100000" sheet="1" objects="1" scenarios="1"/>
  <mergeCells count="16">
    <mergeCell ref="C6:D6"/>
    <mergeCell ref="E6:F6"/>
    <mergeCell ref="A1:F1"/>
    <mergeCell ref="D2:E2"/>
    <mergeCell ref="D3:E3"/>
    <mergeCell ref="B4:C4"/>
    <mergeCell ref="B5:C5"/>
    <mergeCell ref="A10:F10"/>
    <mergeCell ref="A66:D66"/>
    <mergeCell ref="E66:F66"/>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F65"/>
  <sheetViews>
    <sheetView workbookViewId="0">
      <selection activeCell="B12" sqref="B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47.5" customHeight="1" x14ac:dyDescent="0.35">
      <c r="A3" s="69">
        <f>Summary!A23</f>
        <v>22</v>
      </c>
      <c r="B3" s="10">
        <f>Summary!B23</f>
        <v>411633226</v>
      </c>
      <c r="C3" s="10">
        <f>Summary!D23</f>
        <v>0</v>
      </c>
      <c r="D3" s="105" t="str">
        <f>Summary!C23</f>
        <v>VIDEO DUODENOSCOPE HARD TIP 12.5MM SOFT TIP 10.8MM CHANNEL DIAMETER 3.2MM FIELD OF VIEW 100DEG</v>
      </c>
      <c r="E3" s="105"/>
      <c r="F3" s="72">
        <f>Summary!K23</f>
        <v>0</v>
      </c>
    </row>
    <row r="4" spans="1:6" ht="37.15" customHeight="1" x14ac:dyDescent="0.35">
      <c r="A4" s="68" t="s">
        <v>26</v>
      </c>
      <c r="B4" s="102" t="s">
        <v>40</v>
      </c>
      <c r="C4" s="102"/>
      <c r="D4" s="68" t="s">
        <v>41</v>
      </c>
      <c r="E4" s="68" t="s">
        <v>22</v>
      </c>
      <c r="F4" s="68" t="s">
        <v>42</v>
      </c>
    </row>
    <row r="5" spans="1:6" ht="27" customHeight="1" x14ac:dyDescent="0.35">
      <c r="A5" s="44">
        <f>Summary!M23</f>
        <v>0</v>
      </c>
      <c r="B5" s="115">
        <f>Summary!G23</f>
        <v>0</v>
      </c>
      <c r="C5" s="105"/>
      <c r="D5" s="44">
        <f>Summary!P23</f>
        <v>0</v>
      </c>
      <c r="E5" s="72">
        <f>Summary!I23</f>
        <v>0</v>
      </c>
      <c r="F5" s="72">
        <f>Summary!J23</f>
        <v>0</v>
      </c>
    </row>
    <row r="6" spans="1:6" ht="24.75" customHeight="1" x14ac:dyDescent="0.35">
      <c r="A6" s="68" t="s">
        <v>43</v>
      </c>
      <c r="B6" s="68" t="s">
        <v>44</v>
      </c>
      <c r="C6" s="102" t="s">
        <v>45</v>
      </c>
      <c r="D6" s="102"/>
      <c r="E6" s="106" t="s">
        <v>30</v>
      </c>
      <c r="F6" s="107"/>
    </row>
    <row r="7" spans="1:6" ht="27" customHeight="1" x14ac:dyDescent="0.35">
      <c r="A7" s="43">
        <f>Summary!L23</f>
        <v>0</v>
      </c>
      <c r="B7" s="70">
        <f>Summary!N23</f>
        <v>0</v>
      </c>
      <c r="C7" s="115">
        <f>Summary!O23</f>
        <v>0</v>
      </c>
      <c r="D7" s="105"/>
      <c r="E7" s="108">
        <f>Summary!Q23</f>
        <v>0</v>
      </c>
      <c r="F7" s="109"/>
    </row>
    <row r="8" spans="1:6" ht="33.65" customHeight="1" x14ac:dyDescent="0.35">
      <c r="A8" s="102" t="s">
        <v>138</v>
      </c>
      <c r="B8" s="102"/>
      <c r="C8" s="37">
        <f>Summary!S23</f>
        <v>0</v>
      </c>
      <c r="D8" s="102" t="s">
        <v>32</v>
      </c>
      <c r="E8" s="102"/>
      <c r="F8" s="71">
        <f>Summary!T23</f>
        <v>0</v>
      </c>
    </row>
    <row r="9" spans="1:6" ht="38.25" customHeight="1" x14ac:dyDescent="0.35">
      <c r="A9" s="110" t="s">
        <v>31</v>
      </c>
      <c r="B9" s="111"/>
      <c r="C9" s="116">
        <f>Summary!R23</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x14ac:dyDescent="0.35">
      <c r="A13" s="41" t="s">
        <v>55</v>
      </c>
      <c r="B13" s="41" t="s">
        <v>465</v>
      </c>
      <c r="C13" s="41" t="s">
        <v>288</v>
      </c>
      <c r="D13" s="41"/>
      <c r="E13" s="42"/>
      <c r="F13" s="42"/>
    </row>
    <row r="14" spans="1:6" ht="48" x14ac:dyDescent="0.35">
      <c r="A14" s="39" t="s">
        <v>56</v>
      </c>
      <c r="B14" s="39" t="s">
        <v>466</v>
      </c>
      <c r="C14" s="39" t="s">
        <v>385</v>
      </c>
      <c r="D14" s="39"/>
      <c r="E14" s="40"/>
      <c r="F14" s="40"/>
    </row>
    <row r="15" spans="1:6" x14ac:dyDescent="0.35">
      <c r="A15" s="41" t="s">
        <v>57</v>
      </c>
      <c r="B15" s="41" t="s">
        <v>588</v>
      </c>
      <c r="C15" s="41" t="s">
        <v>385</v>
      </c>
      <c r="D15" s="41"/>
      <c r="E15" s="42"/>
      <c r="F15" s="42"/>
    </row>
    <row r="16" spans="1:6" x14ac:dyDescent="0.35">
      <c r="A16" s="39" t="s">
        <v>58</v>
      </c>
      <c r="B16" s="39" t="s">
        <v>496</v>
      </c>
      <c r="C16" s="39" t="s">
        <v>385</v>
      </c>
      <c r="D16" s="39"/>
      <c r="E16" s="40"/>
      <c r="F16" s="40"/>
    </row>
    <row r="17" spans="1:6" ht="24" x14ac:dyDescent="0.35">
      <c r="A17" s="41" t="s">
        <v>59</v>
      </c>
      <c r="B17" s="41" t="s">
        <v>470</v>
      </c>
      <c r="C17" s="41" t="s">
        <v>288</v>
      </c>
      <c r="D17" s="41"/>
      <c r="E17" s="42"/>
      <c r="F17" s="42"/>
    </row>
    <row r="18" spans="1:6" x14ac:dyDescent="0.35">
      <c r="A18" s="39" t="s">
        <v>60</v>
      </c>
      <c r="B18" s="39" t="s">
        <v>471</v>
      </c>
      <c r="C18" s="39" t="s">
        <v>288</v>
      </c>
      <c r="D18" s="39"/>
      <c r="E18" s="40"/>
      <c r="F18" s="40"/>
    </row>
    <row r="19" spans="1:6" x14ac:dyDescent="0.35">
      <c r="A19" s="41" t="s">
        <v>61</v>
      </c>
      <c r="B19" s="41" t="s">
        <v>587</v>
      </c>
      <c r="C19" s="41" t="s">
        <v>288</v>
      </c>
      <c r="D19" s="41"/>
      <c r="E19" s="42"/>
      <c r="F19" s="42"/>
    </row>
    <row r="20" spans="1:6" ht="36" x14ac:dyDescent="0.35">
      <c r="A20" s="39" t="s">
        <v>62</v>
      </c>
      <c r="B20" s="39" t="s">
        <v>437</v>
      </c>
      <c r="C20" s="39" t="s">
        <v>288</v>
      </c>
      <c r="D20" s="39"/>
      <c r="E20" s="40"/>
      <c r="F20" s="40"/>
    </row>
    <row r="21" spans="1:6" ht="48" x14ac:dyDescent="0.35">
      <c r="A21" s="41" t="s">
        <v>63</v>
      </c>
      <c r="B21" s="41" t="s">
        <v>438</v>
      </c>
      <c r="C21" s="41" t="s">
        <v>288</v>
      </c>
      <c r="D21" s="41"/>
      <c r="E21" s="42"/>
      <c r="F21" s="42"/>
    </row>
    <row r="22" spans="1:6" ht="24" x14ac:dyDescent="0.35">
      <c r="A22" s="39" t="s">
        <v>64</v>
      </c>
      <c r="B22" s="39" t="s">
        <v>439</v>
      </c>
      <c r="C22" s="39" t="s">
        <v>288</v>
      </c>
      <c r="D22" s="39"/>
      <c r="E22" s="40"/>
      <c r="F22" s="40"/>
    </row>
    <row r="23" spans="1:6" x14ac:dyDescent="0.35">
      <c r="A23" s="41" t="s">
        <v>65</v>
      </c>
      <c r="B23" s="41" t="s">
        <v>500</v>
      </c>
      <c r="C23" s="41" t="s">
        <v>288</v>
      </c>
      <c r="D23" s="41"/>
      <c r="E23" s="42"/>
      <c r="F23" s="42"/>
    </row>
    <row r="24" spans="1:6" ht="48" x14ac:dyDescent="0.35">
      <c r="A24" s="39" t="s">
        <v>66</v>
      </c>
      <c r="B24" s="39" t="s">
        <v>476</v>
      </c>
      <c r="C24" s="39" t="s">
        <v>385</v>
      </c>
      <c r="D24" s="39"/>
      <c r="E24" s="40"/>
      <c r="F24" s="40"/>
    </row>
    <row r="25" spans="1:6" ht="36" x14ac:dyDescent="0.35">
      <c r="A25" s="41" t="s">
        <v>67</v>
      </c>
      <c r="B25" s="41" t="s">
        <v>477</v>
      </c>
      <c r="C25" s="41" t="s">
        <v>288</v>
      </c>
      <c r="D25" s="41"/>
      <c r="E25" s="42"/>
      <c r="F25" s="42"/>
    </row>
    <row r="26" spans="1:6" ht="48" x14ac:dyDescent="0.35">
      <c r="A26" s="39" t="s">
        <v>68</v>
      </c>
      <c r="B26" s="39" t="s">
        <v>478</v>
      </c>
      <c r="C26" s="39" t="s">
        <v>288</v>
      </c>
      <c r="D26" s="39"/>
      <c r="E26" s="40"/>
      <c r="F26" s="40"/>
    </row>
    <row r="27" spans="1:6" x14ac:dyDescent="0.35">
      <c r="A27" s="41" t="s">
        <v>69</v>
      </c>
      <c r="B27" s="41" t="s">
        <v>479</v>
      </c>
      <c r="C27" s="41" t="s">
        <v>288</v>
      </c>
      <c r="D27" s="41"/>
      <c r="E27" s="42"/>
      <c r="F27" s="42"/>
    </row>
    <row r="28" spans="1:6" ht="24" x14ac:dyDescent="0.35">
      <c r="A28" s="39" t="s">
        <v>70</v>
      </c>
      <c r="B28" s="39" t="s">
        <v>480</v>
      </c>
      <c r="C28" s="39" t="s">
        <v>288</v>
      </c>
      <c r="D28" s="39"/>
      <c r="E28" s="40"/>
      <c r="F28" s="40"/>
    </row>
    <row r="29" spans="1:6" ht="36" x14ac:dyDescent="0.35">
      <c r="A29" s="41" t="s">
        <v>71</v>
      </c>
      <c r="B29" s="41" t="s">
        <v>481</v>
      </c>
      <c r="C29" s="41" t="s">
        <v>288</v>
      </c>
      <c r="D29" s="41"/>
      <c r="E29" s="42"/>
      <c r="F29" s="42"/>
    </row>
    <row r="30" spans="1:6" ht="36" x14ac:dyDescent="0.35">
      <c r="A30" s="39" t="s">
        <v>72</v>
      </c>
      <c r="B30" s="39" t="s">
        <v>482</v>
      </c>
      <c r="C30" s="39" t="s">
        <v>288</v>
      </c>
      <c r="D30" s="39"/>
      <c r="E30" s="40"/>
      <c r="F30" s="40"/>
    </row>
    <row r="31" spans="1:6" ht="48" x14ac:dyDescent="0.35">
      <c r="A31" s="41" t="s">
        <v>73</v>
      </c>
      <c r="B31" s="41" t="s">
        <v>483</v>
      </c>
      <c r="C31" s="41" t="s">
        <v>288</v>
      </c>
      <c r="D31" s="41"/>
      <c r="E31" s="42"/>
      <c r="F31" s="42"/>
    </row>
    <row r="32" spans="1:6" ht="72" x14ac:dyDescent="0.35">
      <c r="A32" s="39" t="s">
        <v>74</v>
      </c>
      <c r="B32" s="39" t="s">
        <v>484</v>
      </c>
      <c r="C32" s="39" t="s">
        <v>288</v>
      </c>
      <c r="D32" s="39"/>
      <c r="E32" s="40"/>
      <c r="F32" s="40"/>
    </row>
    <row r="33" spans="1:6" x14ac:dyDescent="0.35">
      <c r="A33" s="41" t="s">
        <v>75</v>
      </c>
      <c r="B33" s="41" t="s">
        <v>312</v>
      </c>
      <c r="C33" s="41"/>
      <c r="D33" s="41"/>
      <c r="E33" s="42"/>
      <c r="F33" s="42"/>
    </row>
    <row r="34" spans="1:6" x14ac:dyDescent="0.35">
      <c r="A34" s="39" t="s">
        <v>76</v>
      </c>
      <c r="B34" s="39" t="s">
        <v>313</v>
      </c>
      <c r="C34" s="39"/>
      <c r="D34" s="39"/>
      <c r="E34" s="40"/>
      <c r="F34" s="40"/>
    </row>
    <row r="35" spans="1:6" x14ac:dyDescent="0.35">
      <c r="A35" s="41" t="s">
        <v>77</v>
      </c>
      <c r="B35" s="41" t="s">
        <v>315</v>
      </c>
      <c r="C35" s="41"/>
      <c r="D35" s="41"/>
      <c r="E35" s="42"/>
      <c r="F35" s="42"/>
    </row>
    <row r="36" spans="1:6" x14ac:dyDescent="0.35">
      <c r="A36" s="39" t="s">
        <v>78</v>
      </c>
      <c r="B36" s="39" t="s">
        <v>316</v>
      </c>
      <c r="C36" s="39"/>
      <c r="D36" s="39"/>
      <c r="E36" s="40"/>
      <c r="F36" s="40"/>
    </row>
    <row r="37" spans="1:6" x14ac:dyDescent="0.35">
      <c r="A37" s="41" t="s">
        <v>79</v>
      </c>
      <c r="B37" s="41" t="s">
        <v>318</v>
      </c>
      <c r="C37" s="41"/>
      <c r="D37" s="41"/>
      <c r="E37" s="42"/>
      <c r="F37" s="42"/>
    </row>
    <row r="38" spans="1:6" x14ac:dyDescent="0.35">
      <c r="A38" s="39" t="s">
        <v>80</v>
      </c>
      <c r="B38" s="39" t="s">
        <v>320</v>
      </c>
      <c r="C38" s="39"/>
      <c r="D38" s="39"/>
      <c r="E38" s="40"/>
      <c r="F38" s="40"/>
    </row>
    <row r="39" spans="1:6" x14ac:dyDescent="0.35">
      <c r="A39" s="41" t="s">
        <v>81</v>
      </c>
      <c r="B39" s="41" t="s">
        <v>322</v>
      </c>
      <c r="C39" s="41"/>
      <c r="D39" s="41"/>
      <c r="E39" s="42"/>
      <c r="F39" s="42"/>
    </row>
    <row r="40" spans="1:6" x14ac:dyDescent="0.35">
      <c r="A40" s="39" t="s">
        <v>82</v>
      </c>
      <c r="B40" s="39" t="s">
        <v>324</v>
      </c>
      <c r="C40" s="39"/>
      <c r="D40" s="39"/>
      <c r="E40" s="40"/>
      <c r="F40" s="40"/>
    </row>
    <row r="41" spans="1:6" x14ac:dyDescent="0.35">
      <c r="A41" s="41" t="s">
        <v>83</v>
      </c>
      <c r="B41" s="41" t="s">
        <v>326</v>
      </c>
      <c r="C41" s="41"/>
      <c r="D41" s="41"/>
      <c r="E41" s="42"/>
      <c r="F41" s="42"/>
    </row>
    <row r="42" spans="1:6" x14ac:dyDescent="0.35">
      <c r="A42" s="39" t="s">
        <v>84</v>
      </c>
      <c r="B42" s="39" t="s">
        <v>328</v>
      </c>
      <c r="C42" s="39"/>
      <c r="D42" s="39"/>
      <c r="E42" s="40"/>
      <c r="F42" s="40"/>
    </row>
    <row r="43" spans="1:6" x14ac:dyDescent="0.35">
      <c r="A43" s="41" t="s">
        <v>85</v>
      </c>
      <c r="B43" s="41" t="s">
        <v>313</v>
      </c>
      <c r="C43" s="41"/>
      <c r="D43" s="41"/>
      <c r="E43" s="42"/>
      <c r="F43" s="42"/>
    </row>
    <row r="44" spans="1:6" x14ac:dyDescent="0.35">
      <c r="A44" s="39" t="s">
        <v>86</v>
      </c>
      <c r="B44" s="39" t="s">
        <v>315</v>
      </c>
      <c r="C44" s="39"/>
      <c r="D44" s="39"/>
      <c r="E44" s="40"/>
      <c r="F44" s="40"/>
    </row>
    <row r="45" spans="1:6" x14ac:dyDescent="0.35">
      <c r="A45" s="41" t="s">
        <v>87</v>
      </c>
      <c r="B45" s="41" t="s">
        <v>316</v>
      </c>
      <c r="C45" s="41"/>
      <c r="D45" s="41"/>
      <c r="E45" s="42"/>
      <c r="F45" s="42"/>
    </row>
    <row r="46" spans="1:6" x14ac:dyDescent="0.35">
      <c r="A46" s="39" t="s">
        <v>88</v>
      </c>
      <c r="B46" s="39" t="s">
        <v>318</v>
      </c>
      <c r="C46" s="39"/>
      <c r="D46" s="39"/>
      <c r="E46" s="40"/>
      <c r="F46" s="40"/>
    </row>
    <row r="47" spans="1:6" x14ac:dyDescent="0.35">
      <c r="A47" s="41" t="s">
        <v>89</v>
      </c>
      <c r="B47" s="41" t="s">
        <v>320</v>
      </c>
      <c r="C47" s="41"/>
      <c r="D47" s="41"/>
      <c r="E47" s="42"/>
      <c r="F47" s="42"/>
    </row>
    <row r="48" spans="1:6" x14ac:dyDescent="0.35">
      <c r="A48" s="39" t="s">
        <v>90</v>
      </c>
      <c r="B48" s="39" t="s">
        <v>322</v>
      </c>
      <c r="C48" s="39"/>
      <c r="D48" s="39"/>
      <c r="E48" s="40"/>
      <c r="F48" s="40"/>
    </row>
    <row r="49" spans="1:6" x14ac:dyDescent="0.35">
      <c r="A49" s="41" t="s">
        <v>91</v>
      </c>
      <c r="B49" s="41" t="s">
        <v>324</v>
      </c>
      <c r="C49" s="41"/>
      <c r="D49" s="41"/>
      <c r="E49" s="42"/>
      <c r="F49" s="42"/>
    </row>
    <row r="50" spans="1:6" x14ac:dyDescent="0.35">
      <c r="A50" s="39" t="s">
        <v>92</v>
      </c>
      <c r="B50" s="39" t="s">
        <v>326</v>
      </c>
      <c r="C50" s="39"/>
      <c r="D50" s="39"/>
      <c r="E50" s="40"/>
      <c r="F50" s="40"/>
    </row>
    <row r="51" spans="1:6" x14ac:dyDescent="0.35">
      <c r="A51" s="41" t="s">
        <v>93</v>
      </c>
      <c r="B51" s="41" t="s">
        <v>221</v>
      </c>
      <c r="C51" s="41"/>
      <c r="D51" s="41"/>
      <c r="E51" s="42"/>
      <c r="F51" s="42"/>
    </row>
    <row r="52" spans="1:6" ht="24" x14ac:dyDescent="0.35">
      <c r="A52" s="39" t="s">
        <v>94</v>
      </c>
      <c r="B52" s="39" t="s">
        <v>329</v>
      </c>
      <c r="C52" s="39" t="s">
        <v>288</v>
      </c>
      <c r="D52" s="39"/>
      <c r="E52" s="40"/>
      <c r="F52" s="40"/>
    </row>
    <row r="53" spans="1:6" ht="24" x14ac:dyDescent="0.35">
      <c r="A53" s="41" t="s">
        <v>95</v>
      </c>
      <c r="B53" s="41" t="s">
        <v>330</v>
      </c>
      <c r="C53" s="41" t="s">
        <v>331</v>
      </c>
      <c r="D53" s="41"/>
      <c r="E53" s="42"/>
      <c r="F53" s="42"/>
    </row>
    <row r="54" spans="1:6" ht="120" x14ac:dyDescent="0.35">
      <c r="A54" s="39" t="s">
        <v>96</v>
      </c>
      <c r="B54" s="39" t="s">
        <v>440</v>
      </c>
      <c r="C54" s="39" t="s">
        <v>288</v>
      </c>
      <c r="D54" s="39"/>
      <c r="E54" s="40"/>
      <c r="F54" s="40"/>
    </row>
    <row r="55" spans="1:6" ht="84" x14ac:dyDescent="0.35">
      <c r="A55" s="41" t="s">
        <v>97</v>
      </c>
      <c r="B55" s="41" t="s">
        <v>441</v>
      </c>
      <c r="C55" s="41" t="s">
        <v>288</v>
      </c>
      <c r="D55" s="41"/>
      <c r="E55" s="42"/>
      <c r="F55" s="42"/>
    </row>
    <row r="56" spans="1:6" ht="84" x14ac:dyDescent="0.35">
      <c r="A56" s="39" t="s">
        <v>98</v>
      </c>
      <c r="B56" s="39" t="s">
        <v>453</v>
      </c>
      <c r="C56" s="39" t="s">
        <v>288</v>
      </c>
      <c r="D56" s="39"/>
      <c r="E56" s="40"/>
      <c r="F56" s="40"/>
    </row>
    <row r="57" spans="1:6" ht="168" x14ac:dyDescent="0.35">
      <c r="A57" s="41" t="s">
        <v>99</v>
      </c>
      <c r="B57" s="41" t="s">
        <v>454</v>
      </c>
      <c r="C57" s="41" t="s">
        <v>288</v>
      </c>
      <c r="D57" s="41"/>
      <c r="E57" s="42"/>
      <c r="F57" s="42"/>
    </row>
    <row r="58" spans="1:6" ht="84" x14ac:dyDescent="0.35">
      <c r="A58" s="39" t="s">
        <v>100</v>
      </c>
      <c r="B58" s="39" t="s">
        <v>455</v>
      </c>
      <c r="C58" s="39" t="s">
        <v>288</v>
      </c>
      <c r="D58" s="39"/>
      <c r="E58" s="40"/>
      <c r="F58" s="40"/>
    </row>
    <row r="59" spans="1:6" ht="132" x14ac:dyDescent="0.35">
      <c r="A59" s="41" t="s">
        <v>101</v>
      </c>
      <c r="B59" s="41" t="s">
        <v>456</v>
      </c>
      <c r="C59" s="41" t="s">
        <v>288</v>
      </c>
      <c r="D59" s="41"/>
      <c r="E59" s="42"/>
      <c r="F59" s="42"/>
    </row>
    <row r="60" spans="1:6" ht="60" x14ac:dyDescent="0.35">
      <c r="A60" s="39" t="s">
        <v>102</v>
      </c>
      <c r="B60" s="39" t="s">
        <v>446</v>
      </c>
      <c r="C60" s="39" t="s">
        <v>288</v>
      </c>
      <c r="D60" s="39"/>
      <c r="E60" s="40"/>
      <c r="F60" s="40"/>
    </row>
    <row r="61" spans="1:6" ht="60" x14ac:dyDescent="0.35">
      <c r="A61" s="41" t="s">
        <v>103</v>
      </c>
      <c r="B61" s="41" t="s">
        <v>457</v>
      </c>
      <c r="C61" s="41" t="s">
        <v>288</v>
      </c>
      <c r="D61" s="41"/>
      <c r="E61" s="42"/>
      <c r="F61" s="42"/>
    </row>
    <row r="62" spans="1:6" ht="60" x14ac:dyDescent="0.35">
      <c r="A62" s="39" t="s">
        <v>104</v>
      </c>
      <c r="B62" s="39" t="s">
        <v>448</v>
      </c>
      <c r="C62" s="39" t="s">
        <v>288</v>
      </c>
      <c r="D62" s="39"/>
      <c r="E62" s="40"/>
      <c r="F62" s="40"/>
    </row>
    <row r="63" spans="1:6" ht="156" x14ac:dyDescent="0.35">
      <c r="A63" s="41" t="s">
        <v>105</v>
      </c>
      <c r="B63" s="41" t="s">
        <v>458</v>
      </c>
      <c r="C63" s="41" t="s">
        <v>288</v>
      </c>
      <c r="D63" s="41"/>
      <c r="E63" s="42"/>
      <c r="F63" s="42"/>
    </row>
    <row r="65" spans="1:6" x14ac:dyDescent="0.35">
      <c r="A65" s="101" t="s">
        <v>130</v>
      </c>
      <c r="B65" s="101"/>
      <c r="C65" s="101"/>
      <c r="D65" s="101"/>
      <c r="E65" s="101" t="s">
        <v>131</v>
      </c>
      <c r="F65" s="101"/>
    </row>
  </sheetData>
  <sheetProtection algorithmName="SHA-512" hashValue="q3c91srN1H27VwAsM4a4ozo7enkZzipRnt/n4guZQayy+SUlx+akCw639b/QC8Vkx/lQHcK56AvEbpINlX5dbQ==" saltValue="g2z/+BQFAqRFnVCTrLzdhw==" spinCount="100000" sheet="1" objects="1" scenarios="1"/>
  <mergeCells count="16">
    <mergeCell ref="C6:D6"/>
    <mergeCell ref="E6:F6"/>
    <mergeCell ref="A1:F1"/>
    <mergeCell ref="D2:E2"/>
    <mergeCell ref="D3:E3"/>
    <mergeCell ref="B4:C4"/>
    <mergeCell ref="B5:C5"/>
    <mergeCell ref="A10:F10"/>
    <mergeCell ref="A65:D65"/>
    <mergeCell ref="E65:F65"/>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F88"/>
  <sheetViews>
    <sheetView workbookViewId="0">
      <selection activeCell="L5" sqref="L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Summary!A24</f>
        <v>23</v>
      </c>
      <c r="B3" s="10">
        <f>Summary!B24</f>
        <v>411638813</v>
      </c>
      <c r="C3" s="10">
        <f>Summary!D24</f>
        <v>0</v>
      </c>
      <c r="D3" s="105" t="str">
        <f>Summary!C24</f>
        <v>ELECTROSURGICAL AND ARGON COAGULATION UNIT</v>
      </c>
      <c r="E3" s="105"/>
      <c r="F3" s="72">
        <f>Summary!K24</f>
        <v>0</v>
      </c>
    </row>
    <row r="4" spans="1:6" ht="37.15" customHeight="1" x14ac:dyDescent="0.35">
      <c r="A4" s="68" t="s">
        <v>26</v>
      </c>
      <c r="B4" s="102" t="s">
        <v>40</v>
      </c>
      <c r="C4" s="102"/>
      <c r="D4" s="68" t="s">
        <v>41</v>
      </c>
      <c r="E4" s="68" t="s">
        <v>22</v>
      </c>
      <c r="F4" s="68" t="s">
        <v>42</v>
      </c>
    </row>
    <row r="5" spans="1:6" ht="27" customHeight="1" x14ac:dyDescent="0.35">
      <c r="A5" s="44">
        <f>Summary!M24</f>
        <v>0</v>
      </c>
      <c r="B5" s="115">
        <f>Summary!G24</f>
        <v>0</v>
      </c>
      <c r="C5" s="105"/>
      <c r="D5" s="44">
        <f>Summary!P24</f>
        <v>0</v>
      </c>
      <c r="E5" s="72">
        <f>Summary!I24</f>
        <v>0</v>
      </c>
      <c r="F5" s="72">
        <f>Summary!J24</f>
        <v>0</v>
      </c>
    </row>
    <row r="6" spans="1:6" ht="24.75" customHeight="1" x14ac:dyDescent="0.35">
      <c r="A6" s="68" t="s">
        <v>43</v>
      </c>
      <c r="B6" s="68" t="s">
        <v>44</v>
      </c>
      <c r="C6" s="102" t="s">
        <v>45</v>
      </c>
      <c r="D6" s="102"/>
      <c r="E6" s="106" t="s">
        <v>30</v>
      </c>
      <c r="F6" s="107"/>
    </row>
    <row r="7" spans="1:6" ht="27" customHeight="1" x14ac:dyDescent="0.35">
      <c r="A7" s="43">
        <f>Summary!L24</f>
        <v>0</v>
      </c>
      <c r="B7" s="70">
        <f>Summary!N24</f>
        <v>0</v>
      </c>
      <c r="C7" s="115">
        <f>Summary!O24</f>
        <v>0</v>
      </c>
      <c r="D7" s="105"/>
      <c r="E7" s="108">
        <f>Summary!Q24</f>
        <v>0</v>
      </c>
      <c r="F7" s="109"/>
    </row>
    <row r="8" spans="1:6" ht="33.65" customHeight="1" x14ac:dyDescent="0.35">
      <c r="A8" s="102" t="s">
        <v>138</v>
      </c>
      <c r="B8" s="102"/>
      <c r="C8" s="37">
        <f>Summary!S24</f>
        <v>0</v>
      </c>
      <c r="D8" s="102" t="s">
        <v>32</v>
      </c>
      <c r="E8" s="102"/>
      <c r="F8" s="71">
        <f>Summary!T24</f>
        <v>0</v>
      </c>
    </row>
    <row r="9" spans="1:6" ht="38.25" customHeight="1" x14ac:dyDescent="0.35">
      <c r="A9" s="110" t="s">
        <v>31</v>
      </c>
      <c r="B9" s="111"/>
      <c r="C9" s="116">
        <f>Summary!R24</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589</v>
      </c>
      <c r="C12" s="39" t="s">
        <v>288</v>
      </c>
      <c r="D12" s="39"/>
      <c r="E12" s="40"/>
      <c r="F12" s="40"/>
    </row>
    <row r="13" spans="1:6" ht="24" x14ac:dyDescent="0.35">
      <c r="A13" s="41" t="s">
        <v>55</v>
      </c>
      <c r="B13" s="41" t="s">
        <v>590</v>
      </c>
      <c r="C13" s="41" t="s">
        <v>288</v>
      </c>
      <c r="D13" s="41"/>
      <c r="E13" s="42"/>
      <c r="F13" s="42"/>
    </row>
    <row r="14" spans="1:6" ht="24" x14ac:dyDescent="0.35">
      <c r="A14" s="39" t="s">
        <v>56</v>
      </c>
      <c r="B14" s="39" t="s">
        <v>591</v>
      </c>
      <c r="C14" s="39" t="s">
        <v>288</v>
      </c>
      <c r="D14" s="39"/>
      <c r="E14" s="40"/>
      <c r="F14" s="40"/>
    </row>
    <row r="15" spans="1:6" x14ac:dyDescent="0.35">
      <c r="A15" s="41" t="s">
        <v>57</v>
      </c>
      <c r="B15" s="41" t="s">
        <v>592</v>
      </c>
      <c r="C15" s="41" t="s">
        <v>288</v>
      </c>
      <c r="D15" s="41"/>
      <c r="E15" s="42"/>
      <c r="F15" s="42"/>
    </row>
    <row r="16" spans="1:6" x14ac:dyDescent="0.35">
      <c r="A16" s="39" t="s">
        <v>58</v>
      </c>
      <c r="B16" s="39" t="s">
        <v>593</v>
      </c>
      <c r="C16" s="39" t="s">
        <v>288</v>
      </c>
      <c r="D16" s="39"/>
      <c r="E16" s="40"/>
      <c r="F16" s="40"/>
    </row>
    <row r="17" spans="1:6" x14ac:dyDescent="0.35">
      <c r="A17" s="41" t="s">
        <v>59</v>
      </c>
      <c r="B17" s="41" t="s">
        <v>594</v>
      </c>
      <c r="C17" s="41" t="s">
        <v>288</v>
      </c>
      <c r="D17" s="41"/>
      <c r="E17" s="42"/>
      <c r="F17" s="42"/>
    </row>
    <row r="18" spans="1:6" ht="36" x14ac:dyDescent="0.35">
      <c r="A18" s="39" t="s">
        <v>60</v>
      </c>
      <c r="B18" s="39" t="s">
        <v>595</v>
      </c>
      <c r="C18" s="39" t="s">
        <v>288</v>
      </c>
      <c r="D18" s="39"/>
      <c r="E18" s="40"/>
      <c r="F18" s="40"/>
    </row>
    <row r="19" spans="1:6" ht="24" x14ac:dyDescent="0.35">
      <c r="A19" s="41" t="s">
        <v>61</v>
      </c>
      <c r="B19" s="41" t="s">
        <v>596</v>
      </c>
      <c r="C19" s="41" t="s">
        <v>288</v>
      </c>
      <c r="D19" s="41"/>
      <c r="E19" s="42"/>
      <c r="F19" s="42"/>
    </row>
    <row r="20" spans="1:6" ht="24" x14ac:dyDescent="0.35">
      <c r="A20" s="39" t="s">
        <v>62</v>
      </c>
      <c r="B20" s="39" t="s">
        <v>597</v>
      </c>
      <c r="C20" s="39" t="s">
        <v>288</v>
      </c>
      <c r="D20" s="39"/>
      <c r="E20" s="40"/>
      <c r="F20" s="40"/>
    </row>
    <row r="21" spans="1:6" ht="36" x14ac:dyDescent="0.35">
      <c r="A21" s="41" t="s">
        <v>63</v>
      </c>
      <c r="B21" s="41" t="s">
        <v>598</v>
      </c>
      <c r="C21" s="41" t="s">
        <v>288</v>
      </c>
      <c r="D21" s="41"/>
      <c r="E21" s="42"/>
      <c r="F21" s="42"/>
    </row>
    <row r="22" spans="1:6" ht="36" x14ac:dyDescent="0.35">
      <c r="A22" s="39" t="s">
        <v>64</v>
      </c>
      <c r="B22" s="39" t="s">
        <v>599</v>
      </c>
      <c r="C22" s="39" t="s">
        <v>288</v>
      </c>
      <c r="D22" s="39"/>
      <c r="E22" s="40"/>
      <c r="F22" s="40"/>
    </row>
    <row r="23" spans="1:6" ht="24" x14ac:dyDescent="0.35">
      <c r="A23" s="41" t="s">
        <v>65</v>
      </c>
      <c r="B23" s="41" t="s">
        <v>600</v>
      </c>
      <c r="C23" s="41" t="s">
        <v>288</v>
      </c>
      <c r="D23" s="41"/>
      <c r="E23" s="42"/>
      <c r="F23" s="42"/>
    </row>
    <row r="24" spans="1:6" ht="24" x14ac:dyDescent="0.35">
      <c r="A24" s="39" t="s">
        <v>66</v>
      </c>
      <c r="B24" s="39" t="s">
        <v>601</v>
      </c>
      <c r="C24" s="39" t="s">
        <v>288</v>
      </c>
      <c r="D24" s="39"/>
      <c r="E24" s="40"/>
      <c r="F24" s="40"/>
    </row>
    <row r="25" spans="1:6" ht="24" x14ac:dyDescent="0.35">
      <c r="A25" s="41" t="s">
        <v>67</v>
      </c>
      <c r="B25" s="41" t="s">
        <v>602</v>
      </c>
      <c r="C25" s="41" t="s">
        <v>288</v>
      </c>
      <c r="D25" s="41"/>
      <c r="E25" s="42"/>
      <c r="F25" s="42"/>
    </row>
    <row r="26" spans="1:6" ht="24" x14ac:dyDescent="0.35">
      <c r="A26" s="39" t="s">
        <v>68</v>
      </c>
      <c r="B26" s="39" t="s">
        <v>603</v>
      </c>
      <c r="C26" s="39" t="s">
        <v>288</v>
      </c>
      <c r="D26" s="39"/>
      <c r="E26" s="40"/>
      <c r="F26" s="40"/>
    </row>
    <row r="27" spans="1:6" ht="24" x14ac:dyDescent="0.35">
      <c r="A27" s="41" t="s">
        <v>69</v>
      </c>
      <c r="B27" s="41" t="s">
        <v>604</v>
      </c>
      <c r="C27" s="41" t="s">
        <v>288</v>
      </c>
      <c r="D27" s="41"/>
      <c r="E27" s="42"/>
      <c r="F27" s="42"/>
    </row>
    <row r="28" spans="1:6" ht="36" x14ac:dyDescent="0.35">
      <c r="A28" s="39" t="s">
        <v>70</v>
      </c>
      <c r="B28" s="39" t="s">
        <v>605</v>
      </c>
      <c r="C28" s="39" t="s">
        <v>288</v>
      </c>
      <c r="D28" s="39"/>
      <c r="E28" s="40"/>
      <c r="F28" s="40"/>
    </row>
    <row r="29" spans="1:6" x14ac:dyDescent="0.35">
      <c r="A29" s="41" t="s">
        <v>71</v>
      </c>
      <c r="B29" s="41" t="s">
        <v>218</v>
      </c>
      <c r="C29" s="41" t="s">
        <v>288</v>
      </c>
      <c r="D29" s="41"/>
      <c r="E29" s="42"/>
      <c r="F29" s="42"/>
    </row>
    <row r="30" spans="1:6" x14ac:dyDescent="0.35">
      <c r="A30" s="39" t="s">
        <v>72</v>
      </c>
      <c r="B30" s="39" t="s">
        <v>606</v>
      </c>
      <c r="C30" s="39" t="s">
        <v>288</v>
      </c>
      <c r="D30" s="39"/>
      <c r="E30" s="40"/>
      <c r="F30" s="40"/>
    </row>
    <row r="31" spans="1:6" ht="24" x14ac:dyDescent="0.35">
      <c r="A31" s="41" t="s">
        <v>73</v>
      </c>
      <c r="B31" s="41" t="s">
        <v>607</v>
      </c>
      <c r="C31" s="41" t="s">
        <v>288</v>
      </c>
      <c r="D31" s="41"/>
      <c r="E31" s="42"/>
      <c r="F31" s="42"/>
    </row>
    <row r="32" spans="1:6" ht="24" x14ac:dyDescent="0.35">
      <c r="A32" s="39" t="s">
        <v>74</v>
      </c>
      <c r="B32" s="39" t="s">
        <v>608</v>
      </c>
      <c r="C32" s="39" t="s">
        <v>288</v>
      </c>
      <c r="D32" s="39"/>
      <c r="E32" s="40"/>
      <c r="F32" s="40"/>
    </row>
    <row r="33" spans="1:6" ht="24" x14ac:dyDescent="0.35">
      <c r="A33" s="41" t="s">
        <v>75</v>
      </c>
      <c r="B33" s="41" t="s">
        <v>609</v>
      </c>
      <c r="C33" s="41" t="s">
        <v>288</v>
      </c>
      <c r="D33" s="41"/>
      <c r="E33" s="42"/>
      <c r="F33" s="42"/>
    </row>
    <row r="34" spans="1:6" ht="24" x14ac:dyDescent="0.35">
      <c r="A34" s="39" t="s">
        <v>76</v>
      </c>
      <c r="B34" s="39" t="s">
        <v>610</v>
      </c>
      <c r="C34" s="39" t="s">
        <v>288</v>
      </c>
      <c r="D34" s="39"/>
      <c r="E34" s="40"/>
      <c r="F34" s="40"/>
    </row>
    <row r="35" spans="1:6" ht="24" x14ac:dyDescent="0.35">
      <c r="A35" s="41" t="s">
        <v>77</v>
      </c>
      <c r="B35" s="41" t="s">
        <v>611</v>
      </c>
      <c r="C35" s="41" t="s">
        <v>288</v>
      </c>
      <c r="D35" s="41"/>
      <c r="E35" s="42"/>
      <c r="F35" s="42"/>
    </row>
    <row r="36" spans="1:6" ht="24" x14ac:dyDescent="0.35">
      <c r="A36" s="39" t="s">
        <v>78</v>
      </c>
      <c r="B36" s="39" t="s">
        <v>612</v>
      </c>
      <c r="C36" s="39" t="s">
        <v>288</v>
      </c>
      <c r="D36" s="39"/>
      <c r="E36" s="40"/>
      <c r="F36" s="40"/>
    </row>
    <row r="37" spans="1:6" ht="36" x14ac:dyDescent="0.35">
      <c r="A37" s="41" t="s">
        <v>79</v>
      </c>
      <c r="B37" s="41" t="s">
        <v>613</v>
      </c>
      <c r="C37" s="41" t="s">
        <v>288</v>
      </c>
      <c r="D37" s="41"/>
      <c r="E37" s="42"/>
      <c r="F37" s="42"/>
    </row>
    <row r="38" spans="1:6" ht="36" x14ac:dyDescent="0.35">
      <c r="A38" s="39" t="s">
        <v>80</v>
      </c>
      <c r="B38" s="39" t="s">
        <v>614</v>
      </c>
      <c r="C38" s="39" t="s">
        <v>288</v>
      </c>
      <c r="D38" s="39"/>
      <c r="E38" s="40"/>
      <c r="F38" s="40"/>
    </row>
    <row r="39" spans="1:6" ht="24" x14ac:dyDescent="0.35">
      <c r="A39" s="41" t="s">
        <v>81</v>
      </c>
      <c r="B39" s="41" t="s">
        <v>615</v>
      </c>
      <c r="C39" s="41"/>
      <c r="D39" s="41"/>
      <c r="E39" s="42"/>
      <c r="F39" s="42"/>
    </row>
    <row r="40" spans="1:6" ht="24" x14ac:dyDescent="0.35">
      <c r="A40" s="39" t="s">
        <v>82</v>
      </c>
      <c r="B40" s="39" t="s">
        <v>616</v>
      </c>
      <c r="C40" s="39" t="s">
        <v>288</v>
      </c>
      <c r="D40" s="39"/>
      <c r="E40" s="40"/>
      <c r="F40" s="40"/>
    </row>
    <row r="41" spans="1:6" x14ac:dyDescent="0.35">
      <c r="A41" s="41" t="s">
        <v>83</v>
      </c>
      <c r="B41" s="41" t="s">
        <v>617</v>
      </c>
      <c r="C41" s="41" t="s">
        <v>288</v>
      </c>
      <c r="D41" s="41"/>
      <c r="E41" s="42"/>
      <c r="F41" s="42"/>
    </row>
    <row r="42" spans="1:6" ht="24" x14ac:dyDescent="0.35">
      <c r="A42" s="39" t="s">
        <v>84</v>
      </c>
      <c r="B42" s="39" t="s">
        <v>618</v>
      </c>
      <c r="C42" s="39" t="s">
        <v>288</v>
      </c>
      <c r="D42" s="39"/>
      <c r="E42" s="40"/>
      <c r="F42" s="40"/>
    </row>
    <row r="43" spans="1:6" x14ac:dyDescent="0.35">
      <c r="A43" s="41" t="s">
        <v>85</v>
      </c>
      <c r="B43" s="41" t="s">
        <v>619</v>
      </c>
      <c r="C43" s="41" t="s">
        <v>288</v>
      </c>
      <c r="D43" s="41"/>
      <c r="E43" s="42"/>
      <c r="F43" s="42"/>
    </row>
    <row r="44" spans="1:6" ht="24" x14ac:dyDescent="0.35">
      <c r="A44" s="39" t="s">
        <v>86</v>
      </c>
      <c r="B44" s="39" t="s">
        <v>620</v>
      </c>
      <c r="C44" s="39" t="s">
        <v>288</v>
      </c>
      <c r="D44" s="39"/>
      <c r="E44" s="40"/>
      <c r="F44" s="40"/>
    </row>
    <row r="45" spans="1:6" ht="36" x14ac:dyDescent="0.35">
      <c r="A45" s="41" t="s">
        <v>87</v>
      </c>
      <c r="B45" s="41" t="s">
        <v>621</v>
      </c>
      <c r="C45" s="41" t="s">
        <v>288</v>
      </c>
      <c r="D45" s="41"/>
      <c r="E45" s="42"/>
      <c r="F45" s="42"/>
    </row>
    <row r="46" spans="1:6" x14ac:dyDescent="0.35">
      <c r="A46" s="39" t="s">
        <v>88</v>
      </c>
      <c r="B46" s="39" t="s">
        <v>312</v>
      </c>
      <c r="C46" s="39"/>
      <c r="D46" s="39"/>
      <c r="E46" s="40"/>
      <c r="F46" s="40"/>
    </row>
    <row r="47" spans="1:6" x14ac:dyDescent="0.35">
      <c r="A47" s="41" t="s">
        <v>89</v>
      </c>
      <c r="B47" s="41" t="s">
        <v>313</v>
      </c>
      <c r="C47" s="41"/>
      <c r="D47" s="41"/>
      <c r="E47" s="42"/>
      <c r="F47" s="42"/>
    </row>
    <row r="48" spans="1:6" x14ac:dyDescent="0.35">
      <c r="A48" s="39" t="s">
        <v>90</v>
      </c>
      <c r="B48" s="39" t="s">
        <v>315</v>
      </c>
      <c r="C48" s="39"/>
      <c r="D48" s="39"/>
      <c r="E48" s="40"/>
      <c r="F48" s="40"/>
    </row>
    <row r="49" spans="1:6" x14ac:dyDescent="0.35">
      <c r="A49" s="41" t="s">
        <v>91</v>
      </c>
      <c r="B49" s="41" t="s">
        <v>316</v>
      </c>
      <c r="C49" s="41"/>
      <c r="D49" s="41"/>
      <c r="E49" s="42"/>
      <c r="F49" s="42"/>
    </row>
    <row r="50" spans="1:6" x14ac:dyDescent="0.35">
      <c r="A50" s="39" t="s">
        <v>92</v>
      </c>
      <c r="B50" s="39" t="s">
        <v>318</v>
      </c>
      <c r="C50" s="39"/>
      <c r="D50" s="39"/>
      <c r="E50" s="40"/>
      <c r="F50" s="40"/>
    </row>
    <row r="51" spans="1:6" x14ac:dyDescent="0.35">
      <c r="A51" s="41" t="s">
        <v>93</v>
      </c>
      <c r="B51" s="41" t="s">
        <v>320</v>
      </c>
      <c r="C51" s="41"/>
      <c r="D51" s="41"/>
      <c r="E51" s="42"/>
      <c r="F51" s="42"/>
    </row>
    <row r="52" spans="1:6" x14ac:dyDescent="0.35">
      <c r="A52" s="39" t="s">
        <v>94</v>
      </c>
      <c r="B52" s="39" t="s">
        <v>322</v>
      </c>
      <c r="C52" s="39"/>
      <c r="D52" s="39"/>
      <c r="E52" s="40"/>
      <c r="F52" s="40"/>
    </row>
    <row r="53" spans="1:6" x14ac:dyDescent="0.35">
      <c r="A53" s="41" t="s">
        <v>95</v>
      </c>
      <c r="B53" s="41" t="s">
        <v>324</v>
      </c>
      <c r="C53" s="41"/>
      <c r="D53" s="41"/>
      <c r="E53" s="42"/>
      <c r="F53" s="42"/>
    </row>
    <row r="54" spans="1:6" x14ac:dyDescent="0.35">
      <c r="A54" s="39" t="s">
        <v>96</v>
      </c>
      <c r="B54" s="39" t="s">
        <v>326</v>
      </c>
      <c r="C54" s="39"/>
      <c r="D54" s="39"/>
      <c r="E54" s="40"/>
      <c r="F54" s="40"/>
    </row>
    <row r="55" spans="1:6" x14ac:dyDescent="0.35">
      <c r="A55" s="41" t="s">
        <v>97</v>
      </c>
      <c r="B55" s="41" t="s">
        <v>328</v>
      </c>
      <c r="C55" s="41"/>
      <c r="D55" s="41"/>
      <c r="E55" s="42"/>
      <c r="F55" s="42"/>
    </row>
    <row r="56" spans="1:6" x14ac:dyDescent="0.35">
      <c r="A56" s="39" t="s">
        <v>98</v>
      </c>
      <c r="B56" s="39" t="s">
        <v>313</v>
      </c>
      <c r="C56" s="39"/>
      <c r="D56" s="39"/>
      <c r="E56" s="40"/>
      <c r="F56" s="40"/>
    </row>
    <row r="57" spans="1:6" x14ac:dyDescent="0.35">
      <c r="A57" s="41" t="s">
        <v>99</v>
      </c>
      <c r="B57" s="41" t="s">
        <v>315</v>
      </c>
      <c r="C57" s="41"/>
      <c r="D57" s="41"/>
      <c r="E57" s="42"/>
      <c r="F57" s="42"/>
    </row>
    <row r="58" spans="1:6" x14ac:dyDescent="0.35">
      <c r="A58" s="39" t="s">
        <v>100</v>
      </c>
      <c r="B58" s="39" t="s">
        <v>316</v>
      </c>
      <c r="C58" s="39"/>
      <c r="D58" s="39"/>
      <c r="E58" s="40"/>
      <c r="F58" s="40"/>
    </row>
    <row r="59" spans="1:6" x14ac:dyDescent="0.35">
      <c r="A59" s="41" t="s">
        <v>101</v>
      </c>
      <c r="B59" s="41" t="s">
        <v>318</v>
      </c>
      <c r="C59" s="41"/>
      <c r="D59" s="41"/>
      <c r="E59" s="42"/>
      <c r="F59" s="42"/>
    </row>
    <row r="60" spans="1:6" x14ac:dyDescent="0.35">
      <c r="A60" s="39" t="s">
        <v>102</v>
      </c>
      <c r="B60" s="39" t="s">
        <v>320</v>
      </c>
      <c r="C60" s="39"/>
      <c r="D60" s="39"/>
      <c r="E60" s="40"/>
      <c r="F60" s="40"/>
    </row>
    <row r="61" spans="1:6" x14ac:dyDescent="0.35">
      <c r="A61" s="41" t="s">
        <v>103</v>
      </c>
      <c r="B61" s="41" t="s">
        <v>322</v>
      </c>
      <c r="C61" s="41"/>
      <c r="D61" s="41"/>
      <c r="E61" s="42"/>
      <c r="F61" s="42"/>
    </row>
    <row r="62" spans="1:6" x14ac:dyDescent="0.35">
      <c r="A62" s="39" t="s">
        <v>104</v>
      </c>
      <c r="B62" s="39" t="s">
        <v>324</v>
      </c>
      <c r="C62" s="39"/>
      <c r="D62" s="39"/>
      <c r="E62" s="40"/>
      <c r="F62" s="40"/>
    </row>
    <row r="63" spans="1:6" x14ac:dyDescent="0.35">
      <c r="A63" s="41" t="s">
        <v>105</v>
      </c>
      <c r="B63" s="41" t="s">
        <v>326</v>
      </c>
      <c r="C63" s="41"/>
      <c r="D63" s="41"/>
      <c r="E63" s="42"/>
      <c r="F63" s="42"/>
    </row>
    <row r="64" spans="1:6" x14ac:dyDescent="0.35">
      <c r="A64" s="39" t="s">
        <v>106</v>
      </c>
      <c r="B64" s="39" t="s">
        <v>221</v>
      </c>
      <c r="C64" s="39"/>
      <c r="D64" s="39"/>
      <c r="E64" s="40"/>
      <c r="F64" s="40"/>
    </row>
    <row r="65" spans="1:6" ht="24" x14ac:dyDescent="0.35">
      <c r="A65" s="41" t="s">
        <v>107</v>
      </c>
      <c r="B65" s="41" t="s">
        <v>329</v>
      </c>
      <c r="C65" s="41" t="s">
        <v>288</v>
      </c>
      <c r="D65" s="41"/>
      <c r="E65" s="42"/>
      <c r="F65" s="42"/>
    </row>
    <row r="66" spans="1:6" ht="24" x14ac:dyDescent="0.35">
      <c r="A66" s="39" t="s">
        <v>108</v>
      </c>
      <c r="B66" s="39" t="s">
        <v>330</v>
      </c>
      <c r="C66" s="39" t="s">
        <v>331</v>
      </c>
      <c r="D66" s="39"/>
      <c r="E66" s="40"/>
      <c r="F66" s="40"/>
    </row>
    <row r="67" spans="1:6" ht="240" x14ac:dyDescent="0.35">
      <c r="A67" s="41" t="s">
        <v>109</v>
      </c>
      <c r="B67" s="41" t="s">
        <v>517</v>
      </c>
      <c r="C67" s="41" t="s">
        <v>288</v>
      </c>
      <c r="D67" s="41"/>
      <c r="E67" s="42"/>
      <c r="F67" s="42"/>
    </row>
    <row r="68" spans="1:6" ht="36" x14ac:dyDescent="0.35">
      <c r="A68" s="39" t="s">
        <v>110</v>
      </c>
      <c r="B68" s="39" t="s">
        <v>518</v>
      </c>
      <c r="C68" s="39" t="s">
        <v>288</v>
      </c>
      <c r="D68" s="39"/>
      <c r="E68" s="40"/>
      <c r="F68" s="40"/>
    </row>
    <row r="69" spans="1:6" ht="84" x14ac:dyDescent="0.35">
      <c r="A69" s="41" t="s">
        <v>111</v>
      </c>
      <c r="B69" s="41" t="s">
        <v>519</v>
      </c>
      <c r="C69" s="41" t="s">
        <v>288</v>
      </c>
      <c r="D69" s="41"/>
      <c r="E69" s="42"/>
      <c r="F69" s="42"/>
    </row>
    <row r="70" spans="1:6" ht="84" x14ac:dyDescent="0.35">
      <c r="A70" s="39" t="s">
        <v>113</v>
      </c>
      <c r="B70" s="39" t="s">
        <v>520</v>
      </c>
      <c r="C70" s="39" t="s">
        <v>288</v>
      </c>
      <c r="D70" s="39"/>
      <c r="E70" s="40"/>
      <c r="F70" s="40"/>
    </row>
    <row r="71" spans="1:6" ht="168" x14ac:dyDescent="0.35">
      <c r="A71" s="41" t="s">
        <v>114</v>
      </c>
      <c r="B71" s="41" t="s">
        <v>521</v>
      </c>
      <c r="C71" s="41" t="s">
        <v>288</v>
      </c>
      <c r="D71" s="41"/>
      <c r="E71" s="42"/>
      <c r="F71" s="42"/>
    </row>
    <row r="72" spans="1:6" ht="72" x14ac:dyDescent="0.35">
      <c r="A72" s="39" t="s">
        <v>115</v>
      </c>
      <c r="B72" s="39" t="s">
        <v>522</v>
      </c>
      <c r="C72" s="39" t="s">
        <v>288</v>
      </c>
      <c r="D72" s="39"/>
      <c r="E72" s="40"/>
      <c r="F72" s="40"/>
    </row>
    <row r="73" spans="1:6" ht="132" x14ac:dyDescent="0.35">
      <c r="A73" s="41" t="s">
        <v>116</v>
      </c>
      <c r="B73" s="41" t="s">
        <v>456</v>
      </c>
      <c r="C73" s="41" t="s">
        <v>288</v>
      </c>
      <c r="D73" s="41"/>
      <c r="E73" s="42"/>
      <c r="F73" s="42"/>
    </row>
    <row r="74" spans="1:6" ht="60" x14ac:dyDescent="0.35">
      <c r="A74" s="39" t="s">
        <v>117</v>
      </c>
      <c r="B74" s="39" t="s">
        <v>446</v>
      </c>
      <c r="C74" s="39" t="s">
        <v>288</v>
      </c>
      <c r="D74" s="39"/>
      <c r="E74" s="40"/>
      <c r="F74" s="40"/>
    </row>
    <row r="75" spans="1:6" ht="96" x14ac:dyDescent="0.35">
      <c r="A75" s="41" t="s">
        <v>118</v>
      </c>
      <c r="B75" s="41" t="s">
        <v>523</v>
      </c>
      <c r="C75" s="41" t="s">
        <v>288</v>
      </c>
      <c r="D75" s="41"/>
      <c r="E75" s="42"/>
      <c r="F75" s="42"/>
    </row>
    <row r="76" spans="1:6" ht="60" x14ac:dyDescent="0.35">
      <c r="A76" s="39" t="s">
        <v>119</v>
      </c>
      <c r="B76" s="39" t="s">
        <v>524</v>
      </c>
      <c r="C76" s="39" t="s">
        <v>288</v>
      </c>
      <c r="D76" s="39"/>
      <c r="E76" s="40"/>
      <c r="F76" s="40"/>
    </row>
    <row r="77" spans="1:6" ht="84" x14ac:dyDescent="0.35">
      <c r="A77" s="41" t="s">
        <v>120</v>
      </c>
      <c r="B77" s="41" t="s">
        <v>525</v>
      </c>
      <c r="C77" s="41" t="s">
        <v>288</v>
      </c>
      <c r="D77" s="41"/>
      <c r="E77" s="42"/>
      <c r="F77" s="42"/>
    </row>
    <row r="78" spans="1:6" ht="132" x14ac:dyDescent="0.35">
      <c r="A78" s="39" t="s">
        <v>121</v>
      </c>
      <c r="B78" s="39" t="s">
        <v>526</v>
      </c>
      <c r="C78" s="39" t="s">
        <v>288</v>
      </c>
      <c r="D78" s="39"/>
      <c r="E78" s="40"/>
      <c r="F78" s="40"/>
    </row>
    <row r="79" spans="1:6" ht="144" x14ac:dyDescent="0.35">
      <c r="A79" s="41" t="s">
        <v>122</v>
      </c>
      <c r="B79" s="41" t="s">
        <v>414</v>
      </c>
      <c r="C79" s="41" t="s">
        <v>288</v>
      </c>
      <c r="D79" s="41"/>
      <c r="E79" s="42"/>
      <c r="F79" s="42"/>
    </row>
    <row r="80" spans="1:6" ht="96" x14ac:dyDescent="0.35">
      <c r="A80" s="39" t="s">
        <v>123</v>
      </c>
      <c r="B80" s="39" t="s">
        <v>415</v>
      </c>
      <c r="C80" s="39" t="s">
        <v>288</v>
      </c>
      <c r="D80" s="39"/>
      <c r="E80" s="40"/>
      <c r="F80" s="40"/>
    </row>
    <row r="81" spans="1:6" ht="216" x14ac:dyDescent="0.35">
      <c r="A81" s="41" t="s">
        <v>124</v>
      </c>
      <c r="B81" s="41" t="s">
        <v>527</v>
      </c>
      <c r="C81" s="41" t="s">
        <v>288</v>
      </c>
      <c r="D81" s="41"/>
      <c r="E81" s="42"/>
      <c r="F81" s="42"/>
    </row>
    <row r="82" spans="1:6" ht="192" x14ac:dyDescent="0.35">
      <c r="A82" s="39" t="s">
        <v>125</v>
      </c>
      <c r="B82" s="39" t="s">
        <v>423</v>
      </c>
      <c r="C82" s="39" t="s">
        <v>288</v>
      </c>
      <c r="D82" s="39"/>
      <c r="E82" s="40"/>
      <c r="F82" s="40"/>
    </row>
    <row r="83" spans="1:6" ht="132" x14ac:dyDescent="0.35">
      <c r="A83" s="41" t="s">
        <v>126</v>
      </c>
      <c r="B83" s="41" t="s">
        <v>528</v>
      </c>
      <c r="C83" s="41" t="s">
        <v>288</v>
      </c>
      <c r="D83" s="41"/>
      <c r="E83" s="42"/>
      <c r="F83" s="42"/>
    </row>
    <row r="84" spans="1:6" ht="108" x14ac:dyDescent="0.35">
      <c r="A84" s="39" t="s">
        <v>127</v>
      </c>
      <c r="B84" s="39" t="s">
        <v>529</v>
      </c>
      <c r="C84" s="39" t="s">
        <v>331</v>
      </c>
      <c r="D84" s="39"/>
      <c r="E84" s="40"/>
      <c r="F84" s="40"/>
    </row>
    <row r="85" spans="1:6" ht="120" x14ac:dyDescent="0.35">
      <c r="A85" s="41" t="s">
        <v>128</v>
      </c>
      <c r="B85" s="41" t="s">
        <v>416</v>
      </c>
      <c r="C85" s="41" t="s">
        <v>288</v>
      </c>
      <c r="D85" s="41"/>
      <c r="E85" s="42"/>
      <c r="F85" s="42"/>
    </row>
    <row r="86" spans="1:6" ht="72" x14ac:dyDescent="0.35">
      <c r="A86" s="39" t="s">
        <v>129</v>
      </c>
      <c r="B86" s="39" t="s">
        <v>530</v>
      </c>
      <c r="C86" s="39" t="s">
        <v>288</v>
      </c>
      <c r="D86" s="39"/>
      <c r="E86" s="40"/>
      <c r="F86" s="40"/>
    </row>
    <row r="88" spans="1:6" x14ac:dyDescent="0.35">
      <c r="A88" s="101" t="s">
        <v>130</v>
      </c>
      <c r="B88" s="101"/>
      <c r="C88" s="101"/>
      <c r="D88" s="101"/>
      <c r="E88" s="101" t="s">
        <v>131</v>
      </c>
      <c r="F88" s="101"/>
    </row>
  </sheetData>
  <sheetProtection algorithmName="SHA-512" hashValue="XQIFwy3IMFwlQZlL6sBCfqXCdHPNNUQXGGuRCSVDtUXBDYLDtxgm13beSZ3qZ03D3kI9BGwPy8gmwS1kp/HRFA==" saltValue="BtYmZ/ppngt3FVlGk9rdxA==" spinCount="100000" sheet="1" objects="1" scenarios="1"/>
  <mergeCells count="16">
    <mergeCell ref="C6:D6"/>
    <mergeCell ref="E6:F6"/>
    <mergeCell ref="A1:F1"/>
    <mergeCell ref="D2:E2"/>
    <mergeCell ref="D3:E3"/>
    <mergeCell ref="B4:C4"/>
    <mergeCell ref="B5:C5"/>
    <mergeCell ref="A10:F10"/>
    <mergeCell ref="A88:D88"/>
    <mergeCell ref="E88:F8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F58"/>
  <sheetViews>
    <sheetView workbookViewId="0">
      <selection activeCell="B12" sqref="B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Summary!A25</f>
        <v>24</v>
      </c>
      <c r="B3" s="10">
        <f>Summary!B25</f>
        <v>411555406</v>
      </c>
      <c r="C3" s="10">
        <f>Summary!D25</f>
        <v>0</v>
      </c>
      <c r="D3" s="105" t="str">
        <f>Summary!C25</f>
        <v>GAMMA DETECTION SYSTEM CONTROL UNIT WITH SOFTWARE</v>
      </c>
      <c r="E3" s="105"/>
      <c r="F3" s="72">
        <f>Summary!K25</f>
        <v>0</v>
      </c>
    </row>
    <row r="4" spans="1:6" ht="37.15" customHeight="1" x14ac:dyDescent="0.35">
      <c r="A4" s="68" t="s">
        <v>26</v>
      </c>
      <c r="B4" s="102" t="s">
        <v>40</v>
      </c>
      <c r="C4" s="102"/>
      <c r="D4" s="68" t="s">
        <v>41</v>
      </c>
      <c r="E4" s="68" t="s">
        <v>22</v>
      </c>
      <c r="F4" s="68" t="s">
        <v>42</v>
      </c>
    </row>
    <row r="5" spans="1:6" ht="27" customHeight="1" x14ac:dyDescent="0.35">
      <c r="A5" s="44">
        <f>Summary!M25</f>
        <v>0</v>
      </c>
      <c r="B5" s="115">
        <f>Summary!G25</f>
        <v>0</v>
      </c>
      <c r="C5" s="105"/>
      <c r="D5" s="44">
        <f>Summary!P25</f>
        <v>0</v>
      </c>
      <c r="E5" s="72">
        <f>Summary!I25</f>
        <v>0</v>
      </c>
      <c r="F5" s="72">
        <f>Summary!J25</f>
        <v>0</v>
      </c>
    </row>
    <row r="6" spans="1:6" ht="24.75" customHeight="1" x14ac:dyDescent="0.35">
      <c r="A6" s="68" t="s">
        <v>43</v>
      </c>
      <c r="B6" s="68" t="s">
        <v>44</v>
      </c>
      <c r="C6" s="102" t="s">
        <v>45</v>
      </c>
      <c r="D6" s="102"/>
      <c r="E6" s="106" t="s">
        <v>30</v>
      </c>
      <c r="F6" s="107"/>
    </row>
    <row r="7" spans="1:6" ht="27" customHeight="1" x14ac:dyDescent="0.35">
      <c r="A7" s="43">
        <f>Summary!L25</f>
        <v>0</v>
      </c>
      <c r="B7" s="70">
        <f>Summary!N25</f>
        <v>0</v>
      </c>
      <c r="C7" s="115">
        <f>Summary!O25</f>
        <v>0</v>
      </c>
      <c r="D7" s="105"/>
      <c r="E7" s="108">
        <f>Summary!Q25</f>
        <v>0</v>
      </c>
      <c r="F7" s="109"/>
    </row>
    <row r="8" spans="1:6" ht="33.65" customHeight="1" x14ac:dyDescent="0.35">
      <c r="A8" s="102" t="s">
        <v>138</v>
      </c>
      <c r="B8" s="102"/>
      <c r="C8" s="37">
        <f>Summary!S25</f>
        <v>0</v>
      </c>
      <c r="D8" s="102" t="s">
        <v>32</v>
      </c>
      <c r="E8" s="102"/>
      <c r="F8" s="71">
        <f>Summary!T25</f>
        <v>0</v>
      </c>
    </row>
    <row r="9" spans="1:6" ht="38.25" customHeight="1" x14ac:dyDescent="0.35">
      <c r="A9" s="110" t="s">
        <v>31</v>
      </c>
      <c r="B9" s="111"/>
      <c r="C9" s="116">
        <f>Summary!R25</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622</v>
      </c>
      <c r="C12" s="39" t="s">
        <v>288</v>
      </c>
      <c r="D12" s="39"/>
      <c r="E12" s="40"/>
      <c r="F12" s="40"/>
    </row>
    <row r="13" spans="1:6" ht="84" x14ac:dyDescent="0.35">
      <c r="A13" s="41" t="s">
        <v>55</v>
      </c>
      <c r="B13" s="41" t="s">
        <v>623</v>
      </c>
      <c r="C13" s="41" t="s">
        <v>288</v>
      </c>
      <c r="D13" s="41"/>
      <c r="E13" s="42"/>
      <c r="F13" s="42"/>
    </row>
    <row r="14" spans="1:6" ht="36" x14ac:dyDescent="0.35">
      <c r="A14" s="39" t="s">
        <v>56</v>
      </c>
      <c r="B14" s="39" t="s">
        <v>624</v>
      </c>
      <c r="C14" s="39" t="s">
        <v>288</v>
      </c>
      <c r="D14" s="39"/>
      <c r="E14" s="40"/>
      <c r="F14" s="40"/>
    </row>
    <row r="15" spans="1:6" ht="36" x14ac:dyDescent="0.35">
      <c r="A15" s="41" t="s">
        <v>57</v>
      </c>
      <c r="B15" s="41" t="s">
        <v>625</v>
      </c>
      <c r="C15" s="41" t="s">
        <v>288</v>
      </c>
      <c r="D15" s="41"/>
      <c r="E15" s="42"/>
      <c r="F15" s="42"/>
    </row>
    <row r="16" spans="1:6" ht="48" x14ac:dyDescent="0.35">
      <c r="A16" s="39" t="s">
        <v>58</v>
      </c>
      <c r="B16" s="39" t="s">
        <v>626</v>
      </c>
      <c r="C16" s="39" t="s">
        <v>288</v>
      </c>
      <c r="D16" s="39"/>
      <c r="E16" s="40"/>
      <c r="F16" s="40"/>
    </row>
    <row r="17" spans="1:6" ht="36" x14ac:dyDescent="0.35">
      <c r="A17" s="41" t="s">
        <v>59</v>
      </c>
      <c r="B17" s="41" t="s">
        <v>627</v>
      </c>
      <c r="C17" s="41" t="s">
        <v>288</v>
      </c>
      <c r="D17" s="41"/>
      <c r="E17" s="42"/>
      <c r="F17" s="42"/>
    </row>
    <row r="18" spans="1:6" ht="48" x14ac:dyDescent="0.35">
      <c r="A18" s="39" t="s">
        <v>60</v>
      </c>
      <c r="B18" s="39" t="s">
        <v>628</v>
      </c>
      <c r="C18" s="39" t="s">
        <v>288</v>
      </c>
      <c r="D18" s="39"/>
      <c r="E18" s="40"/>
      <c r="F18" s="40"/>
    </row>
    <row r="19" spans="1:6" ht="36" x14ac:dyDescent="0.35">
      <c r="A19" s="41" t="s">
        <v>61</v>
      </c>
      <c r="B19" s="41" t="s">
        <v>629</v>
      </c>
      <c r="C19" s="41" t="s">
        <v>288</v>
      </c>
      <c r="D19" s="41"/>
      <c r="E19" s="42"/>
      <c r="F19" s="42"/>
    </row>
    <row r="20" spans="1:6" ht="36" x14ac:dyDescent="0.35">
      <c r="A20" s="39" t="s">
        <v>62</v>
      </c>
      <c r="B20" s="39" t="s">
        <v>630</v>
      </c>
      <c r="C20" s="39" t="s">
        <v>288</v>
      </c>
      <c r="D20" s="39"/>
      <c r="E20" s="40"/>
      <c r="F20" s="40"/>
    </row>
    <row r="21" spans="1:6" ht="24" x14ac:dyDescent="0.35">
      <c r="A21" s="41" t="s">
        <v>63</v>
      </c>
      <c r="B21" s="41" t="s">
        <v>631</v>
      </c>
      <c r="C21" s="41" t="s">
        <v>288</v>
      </c>
      <c r="D21" s="41"/>
      <c r="E21" s="42"/>
      <c r="F21" s="42"/>
    </row>
    <row r="22" spans="1:6" ht="24" x14ac:dyDescent="0.35">
      <c r="A22" s="39" t="s">
        <v>64</v>
      </c>
      <c r="B22" s="39" t="s">
        <v>632</v>
      </c>
      <c r="C22" s="39" t="s">
        <v>288</v>
      </c>
      <c r="D22" s="39"/>
      <c r="E22" s="40"/>
      <c r="F22" s="40"/>
    </row>
    <row r="23" spans="1:6" ht="36" x14ac:dyDescent="0.35">
      <c r="A23" s="41" t="s">
        <v>65</v>
      </c>
      <c r="B23" s="41" t="s">
        <v>633</v>
      </c>
      <c r="C23" s="41" t="s">
        <v>288</v>
      </c>
      <c r="D23" s="41"/>
      <c r="E23" s="42"/>
      <c r="F23" s="42"/>
    </row>
    <row r="24" spans="1:6" x14ac:dyDescent="0.35">
      <c r="A24" s="39" t="s">
        <v>66</v>
      </c>
      <c r="B24" s="39" t="s">
        <v>312</v>
      </c>
      <c r="C24" s="39"/>
      <c r="D24" s="39"/>
      <c r="E24" s="40"/>
      <c r="F24" s="40"/>
    </row>
    <row r="25" spans="1:6" ht="24" x14ac:dyDescent="0.35">
      <c r="A25" s="41" t="s">
        <v>67</v>
      </c>
      <c r="B25" s="41" t="s">
        <v>634</v>
      </c>
      <c r="C25" s="41" t="s">
        <v>331</v>
      </c>
      <c r="D25" s="41"/>
      <c r="E25" s="42"/>
      <c r="F25" s="42"/>
    </row>
    <row r="26" spans="1:6" x14ac:dyDescent="0.35">
      <c r="A26" s="39" t="s">
        <v>68</v>
      </c>
      <c r="B26" s="39" t="s">
        <v>315</v>
      </c>
      <c r="C26" s="39"/>
      <c r="D26" s="39"/>
      <c r="E26" s="40"/>
      <c r="F26" s="40"/>
    </row>
    <row r="27" spans="1:6" x14ac:dyDescent="0.35">
      <c r="A27" s="41" t="s">
        <v>69</v>
      </c>
      <c r="B27" s="41" t="s">
        <v>316</v>
      </c>
      <c r="C27" s="41"/>
      <c r="D27" s="41"/>
      <c r="E27" s="42"/>
      <c r="F27" s="42"/>
    </row>
    <row r="28" spans="1:6" x14ac:dyDescent="0.35">
      <c r="A28" s="39" t="s">
        <v>70</v>
      </c>
      <c r="B28" s="39" t="s">
        <v>318</v>
      </c>
      <c r="C28" s="39"/>
      <c r="D28" s="39"/>
      <c r="E28" s="40"/>
      <c r="F28" s="40"/>
    </row>
    <row r="29" spans="1:6" x14ac:dyDescent="0.35">
      <c r="A29" s="41" t="s">
        <v>71</v>
      </c>
      <c r="B29" s="41" t="s">
        <v>320</v>
      </c>
      <c r="C29" s="41"/>
      <c r="D29" s="41"/>
      <c r="E29" s="42"/>
      <c r="F29" s="42"/>
    </row>
    <row r="30" spans="1:6" x14ac:dyDescent="0.35">
      <c r="A30" s="39" t="s">
        <v>72</v>
      </c>
      <c r="B30" s="39" t="s">
        <v>322</v>
      </c>
      <c r="C30" s="39"/>
      <c r="D30" s="39"/>
      <c r="E30" s="40"/>
      <c r="F30" s="40"/>
    </row>
    <row r="31" spans="1:6" x14ac:dyDescent="0.35">
      <c r="A31" s="41" t="s">
        <v>73</v>
      </c>
      <c r="B31" s="41" t="s">
        <v>324</v>
      </c>
      <c r="C31" s="41"/>
      <c r="D31" s="41"/>
      <c r="E31" s="42"/>
      <c r="F31" s="42"/>
    </row>
    <row r="32" spans="1:6" x14ac:dyDescent="0.35">
      <c r="A32" s="39" t="s">
        <v>74</v>
      </c>
      <c r="B32" s="39" t="s">
        <v>326</v>
      </c>
      <c r="C32" s="39"/>
      <c r="D32" s="39"/>
      <c r="E32" s="40"/>
      <c r="F32" s="40"/>
    </row>
    <row r="33" spans="1:6" x14ac:dyDescent="0.35">
      <c r="A33" s="41" t="s">
        <v>75</v>
      </c>
      <c r="B33" s="41" t="s">
        <v>328</v>
      </c>
      <c r="C33" s="41"/>
      <c r="D33" s="41"/>
      <c r="E33" s="42"/>
      <c r="F33" s="42"/>
    </row>
    <row r="34" spans="1:6" x14ac:dyDescent="0.35">
      <c r="A34" s="39" t="s">
        <v>76</v>
      </c>
      <c r="B34" s="39" t="s">
        <v>313</v>
      </c>
      <c r="C34" s="39"/>
      <c r="D34" s="39"/>
      <c r="E34" s="40"/>
      <c r="F34" s="40"/>
    </row>
    <row r="35" spans="1:6" x14ac:dyDescent="0.35">
      <c r="A35" s="41" t="s">
        <v>77</v>
      </c>
      <c r="B35" s="41" t="s">
        <v>315</v>
      </c>
      <c r="C35" s="41"/>
      <c r="D35" s="41"/>
      <c r="E35" s="42"/>
      <c r="F35" s="42"/>
    </row>
    <row r="36" spans="1:6" x14ac:dyDescent="0.35">
      <c r="A36" s="39" t="s">
        <v>78</v>
      </c>
      <c r="B36" s="39" t="s">
        <v>316</v>
      </c>
      <c r="C36" s="39"/>
      <c r="D36" s="39"/>
      <c r="E36" s="40"/>
      <c r="F36" s="40"/>
    </row>
    <row r="37" spans="1:6" x14ac:dyDescent="0.35">
      <c r="A37" s="41" t="s">
        <v>79</v>
      </c>
      <c r="B37" s="41" t="s">
        <v>318</v>
      </c>
      <c r="C37" s="41"/>
      <c r="D37" s="41"/>
      <c r="E37" s="42"/>
      <c r="F37" s="42"/>
    </row>
    <row r="38" spans="1:6" x14ac:dyDescent="0.35">
      <c r="A38" s="39" t="s">
        <v>80</v>
      </c>
      <c r="B38" s="39" t="s">
        <v>320</v>
      </c>
      <c r="C38" s="39"/>
      <c r="D38" s="39"/>
      <c r="E38" s="40"/>
      <c r="F38" s="40"/>
    </row>
    <row r="39" spans="1:6" x14ac:dyDescent="0.35">
      <c r="A39" s="41" t="s">
        <v>81</v>
      </c>
      <c r="B39" s="41" t="s">
        <v>322</v>
      </c>
      <c r="C39" s="41"/>
      <c r="D39" s="41"/>
      <c r="E39" s="42"/>
      <c r="F39" s="42"/>
    </row>
    <row r="40" spans="1:6" x14ac:dyDescent="0.35">
      <c r="A40" s="39" t="s">
        <v>82</v>
      </c>
      <c r="B40" s="39" t="s">
        <v>324</v>
      </c>
      <c r="C40" s="39"/>
      <c r="D40" s="39"/>
      <c r="E40" s="40"/>
      <c r="F40" s="40"/>
    </row>
    <row r="41" spans="1:6" x14ac:dyDescent="0.35">
      <c r="A41" s="41" t="s">
        <v>83</v>
      </c>
      <c r="B41" s="41" t="s">
        <v>326</v>
      </c>
      <c r="C41" s="41"/>
      <c r="D41" s="41"/>
      <c r="E41" s="42"/>
      <c r="F41" s="42"/>
    </row>
    <row r="42" spans="1:6" x14ac:dyDescent="0.35">
      <c r="A42" s="39" t="s">
        <v>84</v>
      </c>
      <c r="B42" s="39" t="s">
        <v>221</v>
      </c>
      <c r="C42" s="39"/>
      <c r="D42" s="39"/>
      <c r="E42" s="40"/>
      <c r="F42" s="40"/>
    </row>
    <row r="43" spans="1:6" ht="24" x14ac:dyDescent="0.35">
      <c r="A43" s="41" t="s">
        <v>85</v>
      </c>
      <c r="B43" s="41" t="s">
        <v>329</v>
      </c>
      <c r="C43" s="41" t="s">
        <v>288</v>
      </c>
      <c r="D43" s="41"/>
      <c r="E43" s="42"/>
      <c r="F43" s="42"/>
    </row>
    <row r="44" spans="1:6" ht="24" x14ac:dyDescent="0.35">
      <c r="A44" s="39" t="s">
        <v>86</v>
      </c>
      <c r="B44" s="39" t="s">
        <v>330</v>
      </c>
      <c r="C44" s="39" t="s">
        <v>331</v>
      </c>
      <c r="D44" s="39"/>
      <c r="E44" s="40"/>
      <c r="F44" s="40"/>
    </row>
    <row r="45" spans="1:6" ht="120" x14ac:dyDescent="0.35">
      <c r="A45" s="41" t="s">
        <v>87</v>
      </c>
      <c r="B45" s="41" t="s">
        <v>635</v>
      </c>
      <c r="C45" s="41" t="s">
        <v>288</v>
      </c>
      <c r="D45" s="41"/>
      <c r="E45" s="42"/>
      <c r="F45" s="42"/>
    </row>
    <row r="46" spans="1:6" ht="96" x14ac:dyDescent="0.35">
      <c r="A46" s="39" t="s">
        <v>88</v>
      </c>
      <c r="B46" s="39" t="s">
        <v>636</v>
      </c>
      <c r="C46" s="39" t="s">
        <v>288</v>
      </c>
      <c r="D46" s="39"/>
      <c r="E46" s="40"/>
      <c r="F46" s="40"/>
    </row>
    <row r="47" spans="1:6" ht="84" x14ac:dyDescent="0.35">
      <c r="A47" s="41" t="s">
        <v>89</v>
      </c>
      <c r="B47" s="41" t="s">
        <v>637</v>
      </c>
      <c r="C47" s="41" t="s">
        <v>288</v>
      </c>
      <c r="D47" s="41"/>
      <c r="E47" s="42"/>
      <c r="F47" s="42"/>
    </row>
    <row r="48" spans="1:6" ht="60" x14ac:dyDescent="0.35">
      <c r="A48" s="39" t="s">
        <v>90</v>
      </c>
      <c r="B48" s="39" t="s">
        <v>638</v>
      </c>
      <c r="C48" s="39" t="s">
        <v>288</v>
      </c>
      <c r="D48" s="39"/>
      <c r="E48" s="40"/>
      <c r="F48" s="40"/>
    </row>
    <row r="49" spans="1:6" ht="36" x14ac:dyDescent="0.35">
      <c r="A49" s="41" t="s">
        <v>91</v>
      </c>
      <c r="B49" s="41" t="s">
        <v>639</v>
      </c>
      <c r="C49" s="41" t="s">
        <v>288</v>
      </c>
      <c r="D49" s="41"/>
      <c r="E49" s="42"/>
      <c r="F49" s="42"/>
    </row>
    <row r="50" spans="1:6" ht="60" x14ac:dyDescent="0.35">
      <c r="A50" s="39" t="s">
        <v>92</v>
      </c>
      <c r="B50" s="39" t="s">
        <v>640</v>
      </c>
      <c r="C50" s="39" t="s">
        <v>288</v>
      </c>
      <c r="D50" s="39"/>
      <c r="E50" s="40"/>
      <c r="F50" s="40"/>
    </row>
    <row r="51" spans="1:6" ht="108" x14ac:dyDescent="0.35">
      <c r="A51" s="41" t="s">
        <v>93</v>
      </c>
      <c r="B51" s="41" t="s">
        <v>641</v>
      </c>
      <c r="C51" s="41" t="s">
        <v>288</v>
      </c>
      <c r="D51" s="41"/>
      <c r="E51" s="42"/>
      <c r="F51" s="42"/>
    </row>
    <row r="52" spans="1:6" ht="84" x14ac:dyDescent="0.35">
      <c r="A52" s="39" t="s">
        <v>94</v>
      </c>
      <c r="B52" s="39" t="s">
        <v>642</v>
      </c>
      <c r="C52" s="39" t="s">
        <v>288</v>
      </c>
      <c r="D52" s="39"/>
      <c r="E52" s="40"/>
      <c r="F52" s="40"/>
    </row>
    <row r="53" spans="1:6" ht="48" x14ac:dyDescent="0.35">
      <c r="A53" s="41" t="s">
        <v>95</v>
      </c>
      <c r="B53" s="41" t="s">
        <v>643</v>
      </c>
      <c r="C53" s="41" t="s">
        <v>288</v>
      </c>
      <c r="D53" s="41"/>
      <c r="E53" s="42"/>
      <c r="F53" s="42"/>
    </row>
    <row r="54" spans="1:6" ht="48" x14ac:dyDescent="0.35">
      <c r="A54" s="39" t="s">
        <v>96</v>
      </c>
      <c r="B54" s="39" t="s">
        <v>644</v>
      </c>
      <c r="C54" s="39" t="s">
        <v>288</v>
      </c>
      <c r="D54" s="39"/>
      <c r="E54" s="40"/>
      <c r="F54" s="40"/>
    </row>
    <row r="55" spans="1:6" ht="108" x14ac:dyDescent="0.35">
      <c r="A55" s="41" t="s">
        <v>97</v>
      </c>
      <c r="B55" s="41" t="s">
        <v>645</v>
      </c>
      <c r="C55" s="41" t="s">
        <v>288</v>
      </c>
      <c r="D55" s="41"/>
      <c r="E55" s="42"/>
      <c r="F55" s="42"/>
    </row>
    <row r="56" spans="1:6" ht="24" x14ac:dyDescent="0.35">
      <c r="A56" s="39" t="s">
        <v>98</v>
      </c>
      <c r="B56" s="39" t="s">
        <v>646</v>
      </c>
      <c r="C56" s="39" t="s">
        <v>288</v>
      </c>
      <c r="D56" s="39"/>
      <c r="E56" s="40"/>
      <c r="F56" s="40"/>
    </row>
    <row r="58" spans="1:6" x14ac:dyDescent="0.35">
      <c r="A58" s="101" t="s">
        <v>130</v>
      </c>
      <c r="B58" s="101"/>
      <c r="C58" s="101"/>
      <c r="D58" s="101"/>
      <c r="E58" s="101" t="s">
        <v>131</v>
      </c>
      <c r="F58" s="101"/>
    </row>
  </sheetData>
  <sheetProtection algorithmName="SHA-512" hashValue="JHi9I7QF90Rh/LSCSSUAcI46dRJy4TnN+LkarI0jH/TrCI3yzM+c01VHbfEY4KK0hX+Ijqbk24aEokUwA37eDA==" saltValue="MCO2137WwTTdGd6PHptL9w==" spinCount="100000" sheet="1" objects="1" scenarios="1"/>
  <mergeCells count="16">
    <mergeCell ref="C6:D6"/>
    <mergeCell ref="E6:F6"/>
    <mergeCell ref="A1:F1"/>
    <mergeCell ref="D2:E2"/>
    <mergeCell ref="D3:E3"/>
    <mergeCell ref="B4:C4"/>
    <mergeCell ref="B5:C5"/>
    <mergeCell ref="A10:F10"/>
    <mergeCell ref="A58:D58"/>
    <mergeCell ref="E58:F5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F53"/>
  <sheetViews>
    <sheetView workbookViewId="0">
      <selection activeCell="F18" sqref="F1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53.5" customHeight="1" x14ac:dyDescent="0.35">
      <c r="A3" s="69">
        <f>Summary!A26</f>
        <v>25</v>
      </c>
      <c r="B3" s="10">
        <f>Summary!B26</f>
        <v>411555405</v>
      </c>
      <c r="C3" s="10">
        <f>Summary!D26</f>
        <v>0</v>
      </c>
      <c r="D3" s="105" t="str">
        <f>Summary!C26</f>
        <v>PROBE ELECTRONIC BLUETOOTH STRAIGHT 14MM GAMMA DETECTION SYSTEM CONTROL UNIT</v>
      </c>
      <c r="E3" s="105"/>
      <c r="F3" s="72">
        <f>Summary!K26</f>
        <v>0</v>
      </c>
    </row>
    <row r="4" spans="1:6" ht="37.15" customHeight="1" x14ac:dyDescent="0.35">
      <c r="A4" s="68" t="s">
        <v>26</v>
      </c>
      <c r="B4" s="102" t="s">
        <v>40</v>
      </c>
      <c r="C4" s="102"/>
      <c r="D4" s="68" t="s">
        <v>41</v>
      </c>
      <c r="E4" s="68" t="s">
        <v>22</v>
      </c>
      <c r="F4" s="68" t="s">
        <v>42</v>
      </c>
    </row>
    <row r="5" spans="1:6" ht="27" customHeight="1" x14ac:dyDescent="0.35">
      <c r="A5" s="44">
        <f>Summary!M26</f>
        <v>0</v>
      </c>
      <c r="B5" s="115">
        <f>Summary!G26</f>
        <v>0</v>
      </c>
      <c r="C5" s="105"/>
      <c r="D5" s="44">
        <f>Summary!P26</f>
        <v>0</v>
      </c>
      <c r="E5" s="72">
        <f>Summary!I26</f>
        <v>0</v>
      </c>
      <c r="F5" s="72">
        <f>Summary!J26</f>
        <v>0</v>
      </c>
    </row>
    <row r="6" spans="1:6" ht="24.75" customHeight="1" x14ac:dyDescent="0.35">
      <c r="A6" s="68" t="s">
        <v>43</v>
      </c>
      <c r="B6" s="68" t="s">
        <v>44</v>
      </c>
      <c r="C6" s="102" t="s">
        <v>45</v>
      </c>
      <c r="D6" s="102"/>
      <c r="E6" s="106" t="s">
        <v>30</v>
      </c>
      <c r="F6" s="107"/>
    </row>
    <row r="7" spans="1:6" ht="27" customHeight="1" x14ac:dyDescent="0.35">
      <c r="A7" s="43">
        <f>Summary!L26</f>
        <v>0</v>
      </c>
      <c r="B7" s="70">
        <f>Summary!N26</f>
        <v>0</v>
      </c>
      <c r="C7" s="115">
        <f>Summary!O26</f>
        <v>0</v>
      </c>
      <c r="D7" s="105"/>
      <c r="E7" s="108">
        <f>Summary!Q26</f>
        <v>0</v>
      </c>
      <c r="F7" s="109"/>
    </row>
    <row r="8" spans="1:6" ht="33.65" customHeight="1" x14ac:dyDescent="0.35">
      <c r="A8" s="102" t="s">
        <v>138</v>
      </c>
      <c r="B8" s="102"/>
      <c r="C8" s="37">
        <f>Summary!S26</f>
        <v>0</v>
      </c>
      <c r="D8" s="102" t="s">
        <v>32</v>
      </c>
      <c r="E8" s="102"/>
      <c r="F8" s="71">
        <f>Summary!T26</f>
        <v>0</v>
      </c>
    </row>
    <row r="9" spans="1:6" ht="38.25" customHeight="1" x14ac:dyDescent="0.35">
      <c r="A9" s="110" t="s">
        <v>31</v>
      </c>
      <c r="B9" s="111"/>
      <c r="C9" s="116">
        <f>Summary!R26</f>
        <v>0</v>
      </c>
      <c r="D9" s="112"/>
      <c r="E9" s="112"/>
      <c r="F9" s="113"/>
    </row>
    <row r="10" spans="1:6" ht="24.75" customHeight="1" x14ac:dyDescent="0.35">
      <c r="A10" s="114" t="s">
        <v>46</v>
      </c>
      <c r="B10" s="114"/>
      <c r="C10" s="114"/>
      <c r="D10" s="114"/>
      <c r="E10" s="114"/>
      <c r="F10" s="114"/>
    </row>
    <row r="11" spans="1:6" s="38" customFormat="1" ht="48" x14ac:dyDescent="0.35">
      <c r="A11" s="1" t="s">
        <v>47</v>
      </c>
      <c r="B11" s="1"/>
      <c r="C11" s="1"/>
      <c r="D11" s="1" t="s">
        <v>50</v>
      </c>
      <c r="E11" s="1" t="s">
        <v>51</v>
      </c>
      <c r="F11" s="1" t="s">
        <v>52</v>
      </c>
    </row>
    <row r="12" spans="1:6" ht="36" x14ac:dyDescent="0.35">
      <c r="A12" s="39" t="s">
        <v>53</v>
      </c>
      <c r="B12" s="39" t="s">
        <v>647</v>
      </c>
      <c r="C12" s="39" t="s">
        <v>288</v>
      </c>
      <c r="D12" s="39"/>
      <c r="E12" s="40"/>
      <c r="F12" s="40"/>
    </row>
    <row r="13" spans="1:6" ht="84" x14ac:dyDescent="0.35">
      <c r="A13" s="41" t="s">
        <v>55</v>
      </c>
      <c r="B13" s="41" t="s">
        <v>623</v>
      </c>
      <c r="C13" s="41" t="s">
        <v>288</v>
      </c>
      <c r="D13" s="41"/>
      <c r="E13" s="42"/>
      <c r="F13" s="42"/>
    </row>
    <row r="14" spans="1:6" ht="36" x14ac:dyDescent="0.35">
      <c r="A14" s="39" t="s">
        <v>56</v>
      </c>
      <c r="B14" s="39" t="s">
        <v>624</v>
      </c>
      <c r="C14" s="39" t="s">
        <v>288</v>
      </c>
      <c r="D14" s="39"/>
      <c r="E14" s="40"/>
      <c r="F14" s="40"/>
    </row>
    <row r="15" spans="1:6" ht="36" x14ac:dyDescent="0.35">
      <c r="A15" s="41" t="s">
        <v>57</v>
      </c>
      <c r="B15" s="41" t="s">
        <v>625</v>
      </c>
      <c r="C15" s="41" t="s">
        <v>288</v>
      </c>
      <c r="D15" s="41"/>
      <c r="E15" s="42"/>
      <c r="F15" s="42"/>
    </row>
    <row r="16" spans="1:6" ht="48" x14ac:dyDescent="0.35">
      <c r="A16" s="39" t="s">
        <v>58</v>
      </c>
      <c r="B16" s="39" t="s">
        <v>626</v>
      </c>
      <c r="C16" s="39" t="s">
        <v>288</v>
      </c>
      <c r="D16" s="39"/>
      <c r="E16" s="40"/>
      <c r="F16" s="40"/>
    </row>
    <row r="17" spans="1:6" ht="36" x14ac:dyDescent="0.35">
      <c r="A17" s="41" t="s">
        <v>59</v>
      </c>
      <c r="B17" s="41" t="s">
        <v>627</v>
      </c>
      <c r="C17" s="41" t="s">
        <v>288</v>
      </c>
      <c r="D17" s="41"/>
      <c r="E17" s="42"/>
      <c r="F17" s="42"/>
    </row>
    <row r="18" spans="1:6" ht="71.5" customHeight="1" x14ac:dyDescent="0.35">
      <c r="A18" s="39" t="s">
        <v>60</v>
      </c>
      <c r="B18" s="39" t="s">
        <v>648</v>
      </c>
      <c r="C18" s="39" t="s">
        <v>288</v>
      </c>
      <c r="D18" s="39"/>
      <c r="E18" s="40"/>
      <c r="F18" s="40"/>
    </row>
    <row r="19" spans="1:6" x14ac:dyDescent="0.35">
      <c r="A19" s="41" t="s">
        <v>61</v>
      </c>
      <c r="B19" s="41" t="s">
        <v>312</v>
      </c>
      <c r="C19" s="41"/>
      <c r="D19" s="41"/>
      <c r="E19" s="42"/>
      <c r="F19" s="42"/>
    </row>
    <row r="20" spans="1:6" ht="36" x14ac:dyDescent="0.35">
      <c r="A20" s="39" t="s">
        <v>62</v>
      </c>
      <c r="B20" s="39" t="s">
        <v>650</v>
      </c>
      <c r="C20" s="39"/>
      <c r="D20" s="39"/>
      <c r="E20" s="40"/>
      <c r="F20" s="40"/>
    </row>
    <row r="21" spans="1:6" x14ac:dyDescent="0.35">
      <c r="A21" s="41" t="s">
        <v>63</v>
      </c>
      <c r="B21" s="41" t="s">
        <v>315</v>
      </c>
      <c r="C21" s="41"/>
      <c r="D21" s="41"/>
      <c r="E21" s="42"/>
      <c r="F21" s="42"/>
    </row>
    <row r="22" spans="1:6" x14ac:dyDescent="0.35">
      <c r="A22" s="39" t="s">
        <v>64</v>
      </c>
      <c r="B22" s="39" t="s">
        <v>316</v>
      </c>
      <c r="C22" s="39"/>
      <c r="D22" s="39"/>
      <c r="E22" s="40"/>
      <c r="F22" s="40"/>
    </row>
    <row r="23" spans="1:6" x14ac:dyDescent="0.35">
      <c r="A23" s="41" t="s">
        <v>65</v>
      </c>
      <c r="B23" s="41" t="s">
        <v>318</v>
      </c>
      <c r="C23" s="41"/>
      <c r="D23" s="41"/>
      <c r="E23" s="42"/>
      <c r="F23" s="42"/>
    </row>
    <row r="24" spans="1:6" x14ac:dyDescent="0.35">
      <c r="A24" s="39" t="s">
        <v>66</v>
      </c>
      <c r="B24" s="39" t="s">
        <v>320</v>
      </c>
      <c r="C24" s="39"/>
      <c r="D24" s="39"/>
      <c r="E24" s="40"/>
      <c r="F24" s="40"/>
    </row>
    <row r="25" spans="1:6" x14ac:dyDescent="0.35">
      <c r="A25" s="41" t="s">
        <v>67</v>
      </c>
      <c r="B25" s="41" t="s">
        <v>322</v>
      </c>
      <c r="C25" s="41"/>
      <c r="D25" s="41"/>
      <c r="E25" s="42"/>
      <c r="F25" s="42"/>
    </row>
    <row r="26" spans="1:6" x14ac:dyDescent="0.35">
      <c r="A26" s="39" t="s">
        <v>68</v>
      </c>
      <c r="B26" s="39" t="s">
        <v>324</v>
      </c>
      <c r="C26" s="39"/>
      <c r="D26" s="39"/>
      <c r="E26" s="40"/>
      <c r="F26" s="40"/>
    </row>
    <row r="27" spans="1:6" x14ac:dyDescent="0.35">
      <c r="A27" s="41" t="s">
        <v>69</v>
      </c>
      <c r="B27" s="41" t="s">
        <v>326</v>
      </c>
      <c r="C27" s="41"/>
      <c r="D27" s="41"/>
      <c r="E27" s="42"/>
      <c r="F27" s="42"/>
    </row>
    <row r="28" spans="1:6" x14ac:dyDescent="0.35">
      <c r="A28" s="39" t="s">
        <v>70</v>
      </c>
      <c r="B28" s="39" t="s">
        <v>328</v>
      </c>
      <c r="C28" s="39"/>
      <c r="D28" s="39"/>
      <c r="E28" s="40"/>
      <c r="F28" s="40"/>
    </row>
    <row r="29" spans="1:6" x14ac:dyDescent="0.35">
      <c r="A29" s="41" t="s">
        <v>71</v>
      </c>
      <c r="B29" s="41" t="s">
        <v>313</v>
      </c>
      <c r="C29" s="41"/>
      <c r="D29" s="41"/>
      <c r="E29" s="42"/>
      <c r="F29" s="42"/>
    </row>
    <row r="30" spans="1:6" x14ac:dyDescent="0.35">
      <c r="A30" s="39" t="s">
        <v>72</v>
      </c>
      <c r="B30" s="39" t="s">
        <v>315</v>
      </c>
      <c r="C30" s="39"/>
      <c r="D30" s="39"/>
      <c r="E30" s="40"/>
      <c r="F30" s="40"/>
    </row>
    <row r="31" spans="1:6" x14ac:dyDescent="0.35">
      <c r="A31" s="41" t="s">
        <v>73</v>
      </c>
      <c r="B31" s="41" t="s">
        <v>316</v>
      </c>
      <c r="C31" s="41"/>
      <c r="D31" s="41"/>
      <c r="E31" s="42"/>
      <c r="F31" s="42"/>
    </row>
    <row r="32" spans="1:6" x14ac:dyDescent="0.35">
      <c r="A32" s="39" t="s">
        <v>74</v>
      </c>
      <c r="B32" s="39" t="s">
        <v>318</v>
      </c>
      <c r="C32" s="39"/>
      <c r="D32" s="39"/>
      <c r="E32" s="40"/>
      <c r="F32" s="40"/>
    </row>
    <row r="33" spans="1:6" x14ac:dyDescent="0.35">
      <c r="A33" s="41" t="s">
        <v>75</v>
      </c>
      <c r="B33" s="41" t="s">
        <v>320</v>
      </c>
      <c r="C33" s="41"/>
      <c r="D33" s="41"/>
      <c r="E33" s="42"/>
      <c r="F33" s="42"/>
    </row>
    <row r="34" spans="1:6" x14ac:dyDescent="0.35">
      <c r="A34" s="39" t="s">
        <v>76</v>
      </c>
      <c r="B34" s="39" t="s">
        <v>322</v>
      </c>
      <c r="C34" s="39"/>
      <c r="D34" s="39"/>
      <c r="E34" s="40"/>
      <c r="F34" s="40"/>
    </row>
    <row r="35" spans="1:6" x14ac:dyDescent="0.35">
      <c r="A35" s="41" t="s">
        <v>77</v>
      </c>
      <c r="B35" s="41" t="s">
        <v>324</v>
      </c>
      <c r="C35" s="41"/>
      <c r="D35" s="41"/>
      <c r="E35" s="42"/>
      <c r="F35" s="42"/>
    </row>
    <row r="36" spans="1:6" x14ac:dyDescent="0.35">
      <c r="A36" s="39" t="s">
        <v>78</v>
      </c>
      <c r="B36" s="39" t="s">
        <v>326</v>
      </c>
      <c r="C36" s="39"/>
      <c r="D36" s="39"/>
      <c r="E36" s="40"/>
      <c r="F36" s="40"/>
    </row>
    <row r="37" spans="1:6" x14ac:dyDescent="0.35">
      <c r="A37" s="41" t="s">
        <v>79</v>
      </c>
      <c r="B37" s="41" t="s">
        <v>221</v>
      </c>
      <c r="C37" s="41"/>
      <c r="D37" s="41"/>
      <c r="E37" s="42"/>
      <c r="F37" s="42"/>
    </row>
    <row r="38" spans="1:6" ht="24" x14ac:dyDescent="0.35">
      <c r="A38" s="39" t="s">
        <v>80</v>
      </c>
      <c r="B38" s="39" t="s">
        <v>329</v>
      </c>
      <c r="C38" s="39" t="s">
        <v>288</v>
      </c>
      <c r="D38" s="39"/>
      <c r="E38" s="40"/>
      <c r="F38" s="40"/>
    </row>
    <row r="39" spans="1:6" ht="24" x14ac:dyDescent="0.35">
      <c r="A39" s="41" t="s">
        <v>81</v>
      </c>
      <c r="B39" s="41" t="s">
        <v>330</v>
      </c>
      <c r="C39" s="41" t="s">
        <v>331</v>
      </c>
      <c r="D39" s="41"/>
      <c r="E39" s="42"/>
      <c r="F39" s="42"/>
    </row>
    <row r="40" spans="1:6" ht="120" x14ac:dyDescent="0.35">
      <c r="A40" s="39" t="s">
        <v>82</v>
      </c>
      <c r="B40" s="39" t="s">
        <v>635</v>
      </c>
      <c r="C40" s="39" t="s">
        <v>288</v>
      </c>
      <c r="D40" s="39"/>
      <c r="E40" s="40"/>
      <c r="F40" s="40"/>
    </row>
    <row r="41" spans="1:6" ht="96" x14ac:dyDescent="0.35">
      <c r="A41" s="41" t="s">
        <v>83</v>
      </c>
      <c r="B41" s="41" t="s">
        <v>636</v>
      </c>
      <c r="C41" s="41" t="s">
        <v>288</v>
      </c>
      <c r="D41" s="41"/>
      <c r="E41" s="42"/>
      <c r="F41" s="42"/>
    </row>
    <row r="42" spans="1:6" ht="84" x14ac:dyDescent="0.35">
      <c r="A42" s="39" t="s">
        <v>84</v>
      </c>
      <c r="B42" s="39" t="s">
        <v>637</v>
      </c>
      <c r="C42" s="39" t="s">
        <v>288</v>
      </c>
      <c r="D42" s="39"/>
      <c r="E42" s="40"/>
      <c r="F42" s="40"/>
    </row>
    <row r="43" spans="1:6" ht="60" x14ac:dyDescent="0.35">
      <c r="A43" s="41" t="s">
        <v>85</v>
      </c>
      <c r="B43" s="41" t="s">
        <v>638</v>
      </c>
      <c r="C43" s="41" t="s">
        <v>288</v>
      </c>
      <c r="D43" s="41"/>
      <c r="E43" s="42"/>
      <c r="F43" s="42"/>
    </row>
    <row r="44" spans="1:6" ht="36" x14ac:dyDescent="0.35">
      <c r="A44" s="39" t="s">
        <v>86</v>
      </c>
      <c r="B44" s="39" t="s">
        <v>639</v>
      </c>
      <c r="C44" s="39" t="s">
        <v>288</v>
      </c>
      <c r="D44" s="39"/>
      <c r="E44" s="40"/>
      <c r="F44" s="40"/>
    </row>
    <row r="45" spans="1:6" ht="60" x14ac:dyDescent="0.35">
      <c r="A45" s="41" t="s">
        <v>87</v>
      </c>
      <c r="B45" s="41" t="s">
        <v>640</v>
      </c>
      <c r="C45" s="41" t="s">
        <v>288</v>
      </c>
      <c r="D45" s="41"/>
      <c r="E45" s="42"/>
      <c r="F45" s="42"/>
    </row>
    <row r="46" spans="1:6" ht="108" x14ac:dyDescent="0.35">
      <c r="A46" s="39" t="s">
        <v>88</v>
      </c>
      <c r="B46" s="39" t="s">
        <v>641</v>
      </c>
      <c r="C46" s="39" t="s">
        <v>288</v>
      </c>
      <c r="D46" s="39"/>
      <c r="E46" s="40"/>
      <c r="F46" s="40"/>
    </row>
    <row r="47" spans="1:6" ht="84" x14ac:dyDescent="0.35">
      <c r="A47" s="41" t="s">
        <v>89</v>
      </c>
      <c r="B47" s="41" t="s">
        <v>642</v>
      </c>
      <c r="C47" s="41" t="s">
        <v>288</v>
      </c>
      <c r="D47" s="41"/>
      <c r="E47" s="42"/>
      <c r="F47" s="42"/>
    </row>
    <row r="48" spans="1:6" ht="48" x14ac:dyDescent="0.35">
      <c r="A48" s="39" t="s">
        <v>90</v>
      </c>
      <c r="B48" s="39" t="s">
        <v>643</v>
      </c>
      <c r="C48" s="39" t="s">
        <v>288</v>
      </c>
      <c r="D48" s="39"/>
      <c r="E48" s="40"/>
      <c r="F48" s="40"/>
    </row>
    <row r="49" spans="1:6" ht="48" x14ac:dyDescent="0.35">
      <c r="A49" s="41" t="s">
        <v>91</v>
      </c>
      <c r="B49" s="41" t="s">
        <v>644</v>
      </c>
      <c r="C49" s="41" t="s">
        <v>288</v>
      </c>
      <c r="D49" s="41"/>
      <c r="E49" s="42"/>
      <c r="F49" s="42"/>
    </row>
    <row r="50" spans="1:6" ht="108" x14ac:dyDescent="0.35">
      <c r="A50" s="39" t="s">
        <v>92</v>
      </c>
      <c r="B50" s="39" t="s">
        <v>645</v>
      </c>
      <c r="C50" s="39" t="s">
        <v>288</v>
      </c>
      <c r="D50" s="39"/>
      <c r="E50" s="40"/>
      <c r="F50" s="40"/>
    </row>
    <row r="51" spans="1:6" ht="24" x14ac:dyDescent="0.35">
      <c r="A51" s="41" t="s">
        <v>93</v>
      </c>
      <c r="B51" s="41" t="s">
        <v>646</v>
      </c>
      <c r="C51" s="41" t="s">
        <v>288</v>
      </c>
      <c r="D51" s="41"/>
      <c r="E51" s="42"/>
      <c r="F51" s="42"/>
    </row>
    <row r="53" spans="1:6" x14ac:dyDescent="0.35">
      <c r="A53" s="101" t="s">
        <v>130</v>
      </c>
      <c r="B53" s="101"/>
      <c r="C53" s="101"/>
      <c r="D53" s="101"/>
      <c r="E53" s="101" t="s">
        <v>131</v>
      </c>
      <c r="F53" s="101"/>
    </row>
  </sheetData>
  <sheetProtection algorithmName="SHA-512" hashValue="pQJAcZt7nPf1Yj4HseFBjUt33JRN2O7xyk9lbGlBiOlD/Vhy9TOb9xU3iLLmezQNtlkILUZQJd9W8F/ZbDZ4tw==" saltValue="ZbYr2Mdc39ZDJmT7ILwqIA==" spinCount="100000" sheet="1" objects="1" scenarios="1"/>
  <mergeCells count="16">
    <mergeCell ref="C6:D6"/>
    <mergeCell ref="E6:F6"/>
    <mergeCell ref="A1:F1"/>
    <mergeCell ref="D2:E2"/>
    <mergeCell ref="D3:E3"/>
    <mergeCell ref="B4:C4"/>
    <mergeCell ref="B5:C5"/>
    <mergeCell ref="A10:F10"/>
    <mergeCell ref="A53:D53"/>
    <mergeCell ref="E53:F53"/>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F68"/>
  <sheetViews>
    <sheetView workbookViewId="0">
      <selection activeCell="O6" sqref="O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46.5" customHeight="1" x14ac:dyDescent="0.35">
      <c r="A3" s="69">
        <f>Summary!A27</f>
        <v>26</v>
      </c>
      <c r="B3" s="10">
        <f>Summary!B27</f>
        <v>442295207</v>
      </c>
      <c r="C3" s="10">
        <f>Summary!D27</f>
        <v>0</v>
      </c>
      <c r="D3" s="105" t="str">
        <f>Summary!C27</f>
        <v>DERMATOME ELECTRIC SLIMLINE MODEL S COMPLETE KIT UNIVERSAL POWER SUPPLY 110-230 VOLTS, # 3539700</v>
      </c>
      <c r="E3" s="105"/>
      <c r="F3" s="72">
        <f>Summary!K27</f>
        <v>0</v>
      </c>
    </row>
    <row r="4" spans="1:6" ht="37.15" customHeight="1" x14ac:dyDescent="0.35">
      <c r="A4" s="68" t="s">
        <v>26</v>
      </c>
      <c r="B4" s="102" t="s">
        <v>40</v>
      </c>
      <c r="C4" s="102"/>
      <c r="D4" s="68" t="s">
        <v>41</v>
      </c>
      <c r="E4" s="68" t="s">
        <v>22</v>
      </c>
      <c r="F4" s="68" t="s">
        <v>42</v>
      </c>
    </row>
    <row r="5" spans="1:6" ht="27" customHeight="1" x14ac:dyDescent="0.35">
      <c r="A5" s="44">
        <f>Summary!M27</f>
        <v>0</v>
      </c>
      <c r="B5" s="115">
        <f>Summary!G27</f>
        <v>0</v>
      </c>
      <c r="C5" s="105"/>
      <c r="D5" s="44">
        <f>Summary!P27</f>
        <v>0</v>
      </c>
      <c r="E5" s="72">
        <f>Summary!I27</f>
        <v>0</v>
      </c>
      <c r="F5" s="72">
        <f>Summary!J27</f>
        <v>0</v>
      </c>
    </row>
    <row r="6" spans="1:6" ht="24.75" customHeight="1" x14ac:dyDescent="0.35">
      <c r="A6" s="68" t="s">
        <v>43</v>
      </c>
      <c r="B6" s="68" t="s">
        <v>44</v>
      </c>
      <c r="C6" s="102" t="s">
        <v>45</v>
      </c>
      <c r="D6" s="102"/>
      <c r="E6" s="106" t="s">
        <v>30</v>
      </c>
      <c r="F6" s="107"/>
    </row>
    <row r="7" spans="1:6" ht="27" customHeight="1" x14ac:dyDescent="0.35">
      <c r="A7" s="43">
        <f>Summary!L27</f>
        <v>0</v>
      </c>
      <c r="B7" s="70">
        <f>Summary!N27</f>
        <v>0</v>
      </c>
      <c r="C7" s="115">
        <f>Summary!O27</f>
        <v>0</v>
      </c>
      <c r="D7" s="105"/>
      <c r="E7" s="108">
        <f>Summary!Q27</f>
        <v>0</v>
      </c>
      <c r="F7" s="109"/>
    </row>
    <row r="8" spans="1:6" ht="33.65" customHeight="1" x14ac:dyDescent="0.35">
      <c r="A8" s="102" t="s">
        <v>138</v>
      </c>
      <c r="B8" s="102"/>
      <c r="C8" s="37">
        <f>Summary!S27</f>
        <v>0</v>
      </c>
      <c r="D8" s="102" t="s">
        <v>32</v>
      </c>
      <c r="E8" s="102"/>
      <c r="F8" s="71">
        <f>Summary!T27</f>
        <v>0</v>
      </c>
    </row>
    <row r="9" spans="1:6" ht="38.25" customHeight="1" x14ac:dyDescent="0.35">
      <c r="A9" s="110" t="s">
        <v>31</v>
      </c>
      <c r="B9" s="111"/>
      <c r="C9" s="116">
        <f>Summary!R27</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t="s">
        <v>53</v>
      </c>
      <c r="B12" s="39" t="s">
        <v>651</v>
      </c>
      <c r="C12" s="39" t="s">
        <v>288</v>
      </c>
      <c r="D12" s="39"/>
      <c r="E12" s="40"/>
      <c r="F12" s="40"/>
    </row>
    <row r="13" spans="1:6" x14ac:dyDescent="0.35">
      <c r="A13" s="41" t="s">
        <v>55</v>
      </c>
      <c r="B13" s="41" t="s">
        <v>652</v>
      </c>
      <c r="C13" s="41" t="s">
        <v>288</v>
      </c>
      <c r="D13" s="41"/>
      <c r="E13" s="42"/>
      <c r="F13" s="42"/>
    </row>
    <row r="14" spans="1:6" ht="36" x14ac:dyDescent="0.35">
      <c r="A14" s="39" t="s">
        <v>56</v>
      </c>
      <c r="B14" s="39" t="s">
        <v>653</v>
      </c>
      <c r="C14" s="39" t="s">
        <v>288</v>
      </c>
      <c r="D14" s="39"/>
      <c r="E14" s="40"/>
      <c r="F14" s="40"/>
    </row>
    <row r="15" spans="1:6" ht="24" x14ac:dyDescent="0.35">
      <c r="A15" s="41" t="s">
        <v>57</v>
      </c>
      <c r="B15" s="41" t="s">
        <v>654</v>
      </c>
      <c r="C15" s="41" t="s">
        <v>288</v>
      </c>
      <c r="D15" s="41"/>
      <c r="E15" s="42"/>
      <c r="F15" s="42"/>
    </row>
    <row r="16" spans="1:6" ht="120" x14ac:dyDescent="0.35">
      <c r="A16" s="39" t="s">
        <v>58</v>
      </c>
      <c r="B16" s="39" t="s">
        <v>655</v>
      </c>
      <c r="C16" s="39" t="s">
        <v>288</v>
      </c>
      <c r="D16" s="39"/>
      <c r="E16" s="40"/>
      <c r="F16" s="40"/>
    </row>
    <row r="17" spans="1:6" x14ac:dyDescent="0.35">
      <c r="A17" s="41" t="s">
        <v>59</v>
      </c>
      <c r="B17" s="41" t="s">
        <v>656</v>
      </c>
      <c r="C17" s="41" t="s">
        <v>288</v>
      </c>
      <c r="D17" s="41"/>
      <c r="E17" s="42"/>
      <c r="F17" s="42"/>
    </row>
    <row r="18" spans="1:6" ht="48" x14ac:dyDescent="0.35">
      <c r="A18" s="39" t="s">
        <v>60</v>
      </c>
      <c r="B18" s="39" t="s">
        <v>657</v>
      </c>
      <c r="C18" s="39" t="s">
        <v>288</v>
      </c>
      <c r="D18" s="39"/>
      <c r="E18" s="40"/>
      <c r="F18" s="40"/>
    </row>
    <row r="19" spans="1:6" ht="36" x14ac:dyDescent="0.35">
      <c r="A19" s="41" t="s">
        <v>61</v>
      </c>
      <c r="B19" s="41" t="s">
        <v>658</v>
      </c>
      <c r="C19" s="41" t="s">
        <v>288</v>
      </c>
      <c r="D19" s="41"/>
      <c r="E19" s="42"/>
      <c r="F19" s="42"/>
    </row>
    <row r="20" spans="1:6" ht="144" x14ac:dyDescent="0.35">
      <c r="A20" s="39" t="s">
        <v>62</v>
      </c>
      <c r="B20" s="39" t="s">
        <v>659</v>
      </c>
      <c r="C20" s="39" t="s">
        <v>288</v>
      </c>
      <c r="D20" s="39"/>
      <c r="E20" s="40"/>
      <c r="F20" s="40"/>
    </row>
    <row r="21" spans="1:6" ht="60" x14ac:dyDescent="0.35">
      <c r="A21" s="41" t="s">
        <v>63</v>
      </c>
      <c r="B21" s="41" t="s">
        <v>660</v>
      </c>
      <c r="C21" s="41" t="s">
        <v>288</v>
      </c>
      <c r="D21" s="41"/>
      <c r="E21" s="42"/>
      <c r="F21" s="42"/>
    </row>
    <row r="22" spans="1:6" x14ac:dyDescent="0.35">
      <c r="A22" s="39" t="s">
        <v>64</v>
      </c>
      <c r="B22" s="39" t="s">
        <v>661</v>
      </c>
      <c r="C22" s="39" t="s">
        <v>288</v>
      </c>
      <c r="D22" s="39"/>
      <c r="E22" s="40"/>
      <c r="F22" s="40"/>
    </row>
    <row r="23" spans="1:6" x14ac:dyDescent="0.35">
      <c r="A23" s="41" t="s">
        <v>65</v>
      </c>
      <c r="B23" s="41" t="s">
        <v>312</v>
      </c>
      <c r="C23" s="41"/>
      <c r="D23" s="41"/>
      <c r="E23" s="42"/>
      <c r="F23" s="42"/>
    </row>
    <row r="24" spans="1:6" ht="48" x14ac:dyDescent="0.35">
      <c r="A24" s="39" t="s">
        <v>66</v>
      </c>
      <c r="B24" s="39" t="s">
        <v>662</v>
      </c>
      <c r="C24" s="39"/>
      <c r="D24" s="39"/>
      <c r="E24" s="40"/>
      <c r="F24" s="40"/>
    </row>
    <row r="25" spans="1:6" x14ac:dyDescent="0.35">
      <c r="A25" s="41" t="s">
        <v>67</v>
      </c>
      <c r="B25" s="41" t="s">
        <v>315</v>
      </c>
      <c r="C25" s="41"/>
      <c r="D25" s="41"/>
      <c r="E25" s="42"/>
      <c r="F25" s="42"/>
    </row>
    <row r="26" spans="1:6" x14ac:dyDescent="0.35">
      <c r="A26" s="39" t="s">
        <v>68</v>
      </c>
      <c r="B26" s="39" t="s">
        <v>316</v>
      </c>
      <c r="C26" s="39"/>
      <c r="D26" s="39"/>
      <c r="E26" s="40"/>
      <c r="F26" s="40"/>
    </row>
    <row r="27" spans="1:6" x14ac:dyDescent="0.35">
      <c r="A27" s="41" t="s">
        <v>69</v>
      </c>
      <c r="B27" s="41" t="s">
        <v>318</v>
      </c>
      <c r="C27" s="41"/>
      <c r="D27" s="41"/>
      <c r="E27" s="42"/>
      <c r="F27" s="42"/>
    </row>
    <row r="28" spans="1:6" x14ac:dyDescent="0.35">
      <c r="A28" s="39" t="s">
        <v>70</v>
      </c>
      <c r="B28" s="39" t="s">
        <v>320</v>
      </c>
      <c r="C28" s="39"/>
      <c r="D28" s="39"/>
      <c r="E28" s="40"/>
      <c r="F28" s="40"/>
    </row>
    <row r="29" spans="1:6" x14ac:dyDescent="0.35">
      <c r="A29" s="41" t="s">
        <v>71</v>
      </c>
      <c r="B29" s="41" t="s">
        <v>322</v>
      </c>
      <c r="C29" s="41"/>
      <c r="D29" s="41"/>
      <c r="E29" s="42"/>
      <c r="F29" s="42"/>
    </row>
    <row r="30" spans="1:6" x14ac:dyDescent="0.35">
      <c r="A30" s="39" t="s">
        <v>72</v>
      </c>
      <c r="B30" s="39" t="s">
        <v>324</v>
      </c>
      <c r="C30" s="39"/>
      <c r="D30" s="39"/>
      <c r="E30" s="40"/>
      <c r="F30" s="40"/>
    </row>
    <row r="31" spans="1:6" x14ac:dyDescent="0.35">
      <c r="A31" s="41" t="s">
        <v>73</v>
      </c>
      <c r="B31" s="41" t="s">
        <v>326</v>
      </c>
      <c r="C31" s="41"/>
      <c r="D31" s="41"/>
      <c r="E31" s="42"/>
      <c r="F31" s="42"/>
    </row>
    <row r="32" spans="1:6" x14ac:dyDescent="0.35">
      <c r="A32" s="39" t="s">
        <v>74</v>
      </c>
      <c r="B32" s="39" t="s">
        <v>328</v>
      </c>
      <c r="C32" s="39"/>
      <c r="D32" s="39"/>
      <c r="E32" s="40"/>
      <c r="F32" s="40"/>
    </row>
    <row r="33" spans="1:6" x14ac:dyDescent="0.35">
      <c r="A33" s="41" t="s">
        <v>75</v>
      </c>
      <c r="B33" s="41" t="s">
        <v>313</v>
      </c>
      <c r="C33" s="41"/>
      <c r="D33" s="41"/>
      <c r="E33" s="42"/>
      <c r="F33" s="42"/>
    </row>
    <row r="34" spans="1:6" x14ac:dyDescent="0.35">
      <c r="A34" s="39" t="s">
        <v>76</v>
      </c>
      <c r="B34" s="39" t="s">
        <v>315</v>
      </c>
      <c r="C34" s="39"/>
      <c r="D34" s="39"/>
      <c r="E34" s="40"/>
      <c r="F34" s="40"/>
    </row>
    <row r="35" spans="1:6" x14ac:dyDescent="0.35">
      <c r="A35" s="41" t="s">
        <v>77</v>
      </c>
      <c r="B35" s="41" t="s">
        <v>316</v>
      </c>
      <c r="C35" s="41"/>
      <c r="D35" s="41"/>
      <c r="E35" s="42"/>
      <c r="F35" s="42"/>
    </row>
    <row r="36" spans="1:6" x14ac:dyDescent="0.35">
      <c r="A36" s="39" t="s">
        <v>78</v>
      </c>
      <c r="B36" s="39" t="s">
        <v>318</v>
      </c>
      <c r="C36" s="39"/>
      <c r="D36" s="39"/>
      <c r="E36" s="40"/>
      <c r="F36" s="40"/>
    </row>
    <row r="37" spans="1:6" x14ac:dyDescent="0.35">
      <c r="A37" s="41" t="s">
        <v>79</v>
      </c>
      <c r="B37" s="41" t="s">
        <v>320</v>
      </c>
      <c r="C37" s="41"/>
      <c r="D37" s="41"/>
      <c r="E37" s="42"/>
      <c r="F37" s="42"/>
    </row>
    <row r="38" spans="1:6" x14ac:dyDescent="0.35">
      <c r="A38" s="39" t="s">
        <v>80</v>
      </c>
      <c r="B38" s="39" t="s">
        <v>322</v>
      </c>
      <c r="C38" s="39"/>
      <c r="D38" s="39"/>
      <c r="E38" s="40"/>
      <c r="F38" s="40"/>
    </row>
    <row r="39" spans="1:6" x14ac:dyDescent="0.35">
      <c r="A39" s="41" t="s">
        <v>81</v>
      </c>
      <c r="B39" s="41" t="s">
        <v>324</v>
      </c>
      <c r="C39" s="41"/>
      <c r="D39" s="41"/>
      <c r="E39" s="42"/>
      <c r="F39" s="42"/>
    </row>
    <row r="40" spans="1:6" x14ac:dyDescent="0.35">
      <c r="A40" s="39" t="s">
        <v>82</v>
      </c>
      <c r="B40" s="39" t="s">
        <v>326</v>
      </c>
      <c r="C40" s="39"/>
      <c r="D40" s="39"/>
      <c r="E40" s="40"/>
      <c r="F40" s="40"/>
    </row>
    <row r="41" spans="1:6" x14ac:dyDescent="0.35">
      <c r="A41" s="41" t="s">
        <v>83</v>
      </c>
      <c r="B41" s="41" t="s">
        <v>221</v>
      </c>
      <c r="C41" s="41"/>
      <c r="D41" s="41"/>
      <c r="E41" s="42"/>
      <c r="F41" s="42"/>
    </row>
    <row r="42" spans="1:6" ht="24" x14ac:dyDescent="0.35">
      <c r="A42" s="39" t="s">
        <v>84</v>
      </c>
      <c r="B42" s="39" t="s">
        <v>329</v>
      </c>
      <c r="C42" s="39" t="s">
        <v>288</v>
      </c>
      <c r="D42" s="39"/>
      <c r="E42" s="40"/>
      <c r="F42" s="40"/>
    </row>
    <row r="43" spans="1:6" ht="24" x14ac:dyDescent="0.35">
      <c r="A43" s="41" t="s">
        <v>85</v>
      </c>
      <c r="B43" s="41" t="s">
        <v>330</v>
      </c>
      <c r="C43" s="41" t="s">
        <v>331</v>
      </c>
      <c r="D43" s="41"/>
      <c r="E43" s="42"/>
      <c r="F43" s="42"/>
    </row>
    <row r="44" spans="1:6" ht="168" x14ac:dyDescent="0.35">
      <c r="A44" s="39" t="s">
        <v>86</v>
      </c>
      <c r="B44" s="39" t="s">
        <v>663</v>
      </c>
      <c r="C44" s="39" t="s">
        <v>288</v>
      </c>
      <c r="D44" s="39"/>
      <c r="E44" s="40"/>
      <c r="F44" s="40"/>
    </row>
    <row r="45" spans="1:6" ht="168" x14ac:dyDescent="0.35">
      <c r="A45" s="41" t="s">
        <v>87</v>
      </c>
      <c r="B45" s="41" t="s">
        <v>664</v>
      </c>
      <c r="C45" s="41" t="s">
        <v>288</v>
      </c>
      <c r="D45" s="41"/>
      <c r="E45" s="42"/>
      <c r="F45" s="42"/>
    </row>
    <row r="46" spans="1:6" ht="84" x14ac:dyDescent="0.35">
      <c r="A46" s="39" t="s">
        <v>88</v>
      </c>
      <c r="B46" s="39" t="s">
        <v>665</v>
      </c>
      <c r="C46" s="39" t="s">
        <v>288</v>
      </c>
      <c r="D46" s="39"/>
      <c r="E46" s="40"/>
      <c r="F46" s="40"/>
    </row>
    <row r="47" spans="1:6" ht="84" x14ac:dyDescent="0.35">
      <c r="A47" s="41" t="s">
        <v>89</v>
      </c>
      <c r="B47" s="41" t="s">
        <v>666</v>
      </c>
      <c r="C47" s="41" t="s">
        <v>288</v>
      </c>
      <c r="D47" s="41"/>
      <c r="E47" s="42"/>
      <c r="F47" s="42"/>
    </row>
    <row r="48" spans="1:6" ht="108" x14ac:dyDescent="0.35">
      <c r="A48" s="39" t="s">
        <v>90</v>
      </c>
      <c r="B48" s="39" t="s">
        <v>667</v>
      </c>
      <c r="C48" s="39" t="s">
        <v>288</v>
      </c>
      <c r="D48" s="39"/>
      <c r="E48" s="40"/>
      <c r="F48" s="40"/>
    </row>
    <row r="49" spans="1:6" ht="168" x14ac:dyDescent="0.35">
      <c r="A49" s="41" t="s">
        <v>91</v>
      </c>
      <c r="B49" s="41" t="s">
        <v>668</v>
      </c>
      <c r="C49" s="41" t="s">
        <v>288</v>
      </c>
      <c r="D49" s="41"/>
      <c r="E49" s="42"/>
      <c r="F49" s="42"/>
    </row>
    <row r="50" spans="1:6" ht="84" x14ac:dyDescent="0.35">
      <c r="A50" s="39" t="s">
        <v>92</v>
      </c>
      <c r="B50" s="39" t="s">
        <v>669</v>
      </c>
      <c r="C50" s="39" t="s">
        <v>288</v>
      </c>
      <c r="D50" s="39"/>
      <c r="E50" s="40"/>
      <c r="F50" s="40"/>
    </row>
    <row r="51" spans="1:6" ht="252" x14ac:dyDescent="0.35">
      <c r="A51" s="41" t="s">
        <v>93</v>
      </c>
      <c r="B51" s="41" t="s">
        <v>670</v>
      </c>
      <c r="C51" s="41" t="s">
        <v>288</v>
      </c>
      <c r="D51" s="41"/>
      <c r="E51" s="42"/>
      <c r="F51" s="42"/>
    </row>
    <row r="52" spans="1:6" ht="96" x14ac:dyDescent="0.35">
      <c r="A52" s="39" t="s">
        <v>94</v>
      </c>
      <c r="B52" s="39" t="s">
        <v>671</v>
      </c>
      <c r="C52" s="39" t="s">
        <v>288</v>
      </c>
      <c r="D52" s="39"/>
      <c r="E52" s="40"/>
      <c r="F52" s="40"/>
    </row>
    <row r="53" spans="1:6" ht="168" x14ac:dyDescent="0.35">
      <c r="A53" s="41" t="s">
        <v>95</v>
      </c>
      <c r="B53" s="41" t="s">
        <v>672</v>
      </c>
      <c r="C53" s="41" t="s">
        <v>288</v>
      </c>
      <c r="D53" s="41"/>
      <c r="E53" s="42"/>
      <c r="F53" s="42"/>
    </row>
    <row r="54" spans="1:6" ht="180" x14ac:dyDescent="0.35">
      <c r="A54" s="39" t="s">
        <v>96</v>
      </c>
      <c r="B54" s="39" t="s">
        <v>673</v>
      </c>
      <c r="C54" s="39" t="s">
        <v>288</v>
      </c>
      <c r="D54" s="39"/>
      <c r="E54" s="40"/>
      <c r="F54" s="40"/>
    </row>
    <row r="55" spans="1:6" ht="96" x14ac:dyDescent="0.35">
      <c r="A55" s="41" t="s">
        <v>97</v>
      </c>
      <c r="B55" s="41" t="s">
        <v>674</v>
      </c>
      <c r="C55" s="41" t="s">
        <v>288</v>
      </c>
      <c r="D55" s="41"/>
      <c r="E55" s="42"/>
      <c r="F55" s="42"/>
    </row>
    <row r="56" spans="1:6" ht="36" x14ac:dyDescent="0.35">
      <c r="A56" s="39" t="s">
        <v>98</v>
      </c>
      <c r="B56" s="39" t="s">
        <v>675</v>
      </c>
      <c r="C56" s="39" t="s">
        <v>288</v>
      </c>
      <c r="D56" s="39"/>
      <c r="E56" s="40"/>
      <c r="F56" s="40"/>
    </row>
    <row r="57" spans="1:6" ht="24" x14ac:dyDescent="0.35">
      <c r="A57" s="41" t="s">
        <v>99</v>
      </c>
      <c r="B57" s="41" t="s">
        <v>676</v>
      </c>
      <c r="C57" s="41" t="s">
        <v>288</v>
      </c>
      <c r="D57" s="41"/>
      <c r="E57" s="42"/>
      <c r="F57" s="42"/>
    </row>
    <row r="58" spans="1:6" ht="24" x14ac:dyDescent="0.35">
      <c r="A58" s="39" t="s">
        <v>100</v>
      </c>
      <c r="B58" s="39" t="s">
        <v>677</v>
      </c>
      <c r="C58" s="39" t="s">
        <v>288</v>
      </c>
      <c r="D58" s="39"/>
      <c r="E58" s="40"/>
      <c r="F58" s="40"/>
    </row>
    <row r="59" spans="1:6" ht="48" x14ac:dyDescent="0.35">
      <c r="A59" s="41" t="s">
        <v>101</v>
      </c>
      <c r="B59" s="41" t="s">
        <v>678</v>
      </c>
      <c r="C59" s="41" t="s">
        <v>288</v>
      </c>
      <c r="D59" s="41"/>
      <c r="E59" s="42"/>
      <c r="F59" s="42"/>
    </row>
    <row r="60" spans="1:6" ht="156" x14ac:dyDescent="0.35">
      <c r="A60" s="39" t="s">
        <v>102</v>
      </c>
      <c r="B60" s="39" t="s">
        <v>679</v>
      </c>
      <c r="C60" s="39" t="s">
        <v>288</v>
      </c>
      <c r="D60" s="39"/>
      <c r="E60" s="40"/>
      <c r="F60" s="40"/>
    </row>
    <row r="61" spans="1:6" ht="132" x14ac:dyDescent="0.35">
      <c r="A61" s="41" t="s">
        <v>103</v>
      </c>
      <c r="B61" s="41" t="s">
        <v>680</v>
      </c>
      <c r="C61" s="41" t="s">
        <v>288</v>
      </c>
      <c r="D61" s="41"/>
      <c r="E61" s="42"/>
      <c r="F61" s="42"/>
    </row>
    <row r="62" spans="1:6" ht="132" x14ac:dyDescent="0.35">
      <c r="A62" s="39" t="s">
        <v>104</v>
      </c>
      <c r="B62" s="39" t="s">
        <v>681</v>
      </c>
      <c r="C62" s="39" t="s">
        <v>288</v>
      </c>
      <c r="D62" s="39"/>
      <c r="E62" s="40"/>
      <c r="F62" s="40"/>
    </row>
    <row r="63" spans="1:6" ht="132" x14ac:dyDescent="0.35">
      <c r="A63" s="41" t="s">
        <v>105</v>
      </c>
      <c r="B63" s="41" t="s">
        <v>682</v>
      </c>
      <c r="C63" s="41" t="s">
        <v>288</v>
      </c>
      <c r="D63" s="41"/>
      <c r="E63" s="42"/>
      <c r="F63" s="42"/>
    </row>
    <row r="64" spans="1:6" ht="36" x14ac:dyDescent="0.35">
      <c r="A64" s="39" t="s">
        <v>106</v>
      </c>
      <c r="B64" s="39" t="s">
        <v>683</v>
      </c>
      <c r="C64" s="39" t="s">
        <v>288</v>
      </c>
      <c r="D64" s="39"/>
      <c r="E64" s="40"/>
      <c r="F64" s="40"/>
    </row>
    <row r="65" spans="1:6" ht="48" x14ac:dyDescent="0.35">
      <c r="A65" s="41" t="s">
        <v>107</v>
      </c>
      <c r="B65" s="41" t="s">
        <v>684</v>
      </c>
      <c r="C65" s="41" t="s">
        <v>288</v>
      </c>
      <c r="D65" s="41"/>
      <c r="E65" s="42"/>
      <c r="F65" s="42"/>
    </row>
    <row r="66" spans="1:6" ht="36" x14ac:dyDescent="0.35">
      <c r="A66" s="39" t="s">
        <v>108</v>
      </c>
      <c r="B66" s="39" t="s">
        <v>685</v>
      </c>
      <c r="C66" s="39" t="s">
        <v>288</v>
      </c>
      <c r="D66" s="39"/>
      <c r="E66" s="40"/>
      <c r="F66" s="40"/>
    </row>
    <row r="68" spans="1:6" x14ac:dyDescent="0.35">
      <c r="A68" s="101" t="s">
        <v>130</v>
      </c>
      <c r="B68" s="101"/>
      <c r="C68" s="101"/>
      <c r="D68" s="101"/>
      <c r="E68" s="101" t="s">
        <v>131</v>
      </c>
      <c r="F68" s="101"/>
    </row>
  </sheetData>
  <sheetProtection algorithmName="SHA-512" hashValue="bADVB2dvw7twR6odzLJLQ9/ntqJidwi7kmCs8uIoRo1RWUI2GVN9JjO3yHLnyq+AsQ10c8qKMmZWBde6aOATxw==" saltValue="b/yAUssxfv/HR5nXZPQ57w==" spinCount="100000" sheet="1" objects="1" scenarios="1"/>
  <mergeCells count="16">
    <mergeCell ref="C6:D6"/>
    <mergeCell ref="E6:F6"/>
    <mergeCell ref="A1:F1"/>
    <mergeCell ref="D2:E2"/>
    <mergeCell ref="D3:E3"/>
    <mergeCell ref="B4:C4"/>
    <mergeCell ref="B5:C5"/>
    <mergeCell ref="A10:F10"/>
    <mergeCell ref="A68:D68"/>
    <mergeCell ref="E68:F6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92"/>
  <sheetViews>
    <sheetView workbookViewId="0">
      <selection activeCell="L8" sqref="L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Summary!A28</f>
        <v>27</v>
      </c>
      <c r="B3" s="10">
        <f>Summary!B28</f>
        <v>414256513</v>
      </c>
      <c r="C3" s="10">
        <f>Summary!D28</f>
        <v>0</v>
      </c>
      <c r="D3" s="105" t="str">
        <f>Summary!C28</f>
        <v>OPHTHALMIC FUNDUS IMAGING PHOTO AND ANGIOGRAPHY</v>
      </c>
      <c r="E3" s="105"/>
      <c r="F3" s="72">
        <f>Summary!K28</f>
        <v>0</v>
      </c>
    </row>
    <row r="4" spans="1:6" ht="37.15" customHeight="1" x14ac:dyDescent="0.35">
      <c r="A4" s="68" t="s">
        <v>26</v>
      </c>
      <c r="B4" s="102" t="s">
        <v>40</v>
      </c>
      <c r="C4" s="102"/>
      <c r="D4" s="68" t="s">
        <v>41</v>
      </c>
      <c r="E4" s="68" t="s">
        <v>22</v>
      </c>
      <c r="F4" s="68" t="s">
        <v>42</v>
      </c>
    </row>
    <row r="5" spans="1:6" ht="27" customHeight="1" x14ac:dyDescent="0.35">
      <c r="A5" s="44">
        <f>Summary!M28</f>
        <v>0</v>
      </c>
      <c r="B5" s="115">
        <f>Summary!G28</f>
        <v>0</v>
      </c>
      <c r="C5" s="105"/>
      <c r="D5" s="44">
        <f>Summary!P28</f>
        <v>0</v>
      </c>
      <c r="E5" s="72">
        <f>Summary!I28</f>
        <v>0</v>
      </c>
      <c r="F5" s="72">
        <f>Summary!J28</f>
        <v>0</v>
      </c>
    </row>
    <row r="6" spans="1:6" ht="24.75" customHeight="1" x14ac:dyDescent="0.35">
      <c r="A6" s="68" t="s">
        <v>43</v>
      </c>
      <c r="B6" s="68" t="s">
        <v>44</v>
      </c>
      <c r="C6" s="102" t="s">
        <v>45</v>
      </c>
      <c r="D6" s="102"/>
      <c r="E6" s="106" t="s">
        <v>30</v>
      </c>
      <c r="F6" s="107"/>
    </row>
    <row r="7" spans="1:6" ht="27" customHeight="1" x14ac:dyDescent="0.35">
      <c r="A7" s="43">
        <f>Summary!L28</f>
        <v>0</v>
      </c>
      <c r="B7" s="70">
        <f>Summary!N28</f>
        <v>0</v>
      </c>
      <c r="C7" s="115">
        <f>Summary!O28</f>
        <v>0</v>
      </c>
      <c r="D7" s="105"/>
      <c r="E7" s="108">
        <f>Summary!Q28</f>
        <v>0</v>
      </c>
      <c r="F7" s="109"/>
    </row>
    <row r="8" spans="1:6" ht="33.65" customHeight="1" x14ac:dyDescent="0.35">
      <c r="A8" s="102" t="s">
        <v>138</v>
      </c>
      <c r="B8" s="102"/>
      <c r="C8" s="37">
        <f>Summary!S28</f>
        <v>0</v>
      </c>
      <c r="D8" s="102" t="s">
        <v>32</v>
      </c>
      <c r="E8" s="102"/>
      <c r="F8" s="71">
        <f>Summary!T28</f>
        <v>0</v>
      </c>
    </row>
    <row r="9" spans="1:6" ht="38.25" customHeight="1" x14ac:dyDescent="0.35">
      <c r="A9" s="110" t="s">
        <v>31</v>
      </c>
      <c r="B9" s="111"/>
      <c r="C9" s="116">
        <f>Summary!R28</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686</v>
      </c>
      <c r="C12" s="39" t="s">
        <v>288</v>
      </c>
      <c r="D12" s="39"/>
      <c r="E12" s="40"/>
      <c r="F12" s="40"/>
    </row>
    <row r="13" spans="1:6" x14ac:dyDescent="0.35">
      <c r="A13" s="41" t="s">
        <v>55</v>
      </c>
      <c r="B13" s="41" t="s">
        <v>687</v>
      </c>
      <c r="C13" s="41" t="s">
        <v>288</v>
      </c>
      <c r="D13" s="41"/>
      <c r="E13" s="42"/>
      <c r="F13" s="42"/>
    </row>
    <row r="14" spans="1:6" x14ac:dyDescent="0.35">
      <c r="A14" s="39" t="s">
        <v>56</v>
      </c>
      <c r="B14" s="39" t="s">
        <v>688</v>
      </c>
      <c r="C14" s="39" t="s">
        <v>288</v>
      </c>
      <c r="D14" s="39"/>
      <c r="E14" s="40"/>
      <c r="F14" s="40"/>
    </row>
    <row r="15" spans="1:6" x14ac:dyDescent="0.35">
      <c r="A15" s="41" t="s">
        <v>57</v>
      </c>
      <c r="B15" s="41" t="s">
        <v>689</v>
      </c>
      <c r="C15" s="41" t="s">
        <v>288</v>
      </c>
      <c r="D15" s="41"/>
      <c r="E15" s="42"/>
      <c r="F15" s="42"/>
    </row>
    <row r="16" spans="1:6" x14ac:dyDescent="0.35">
      <c r="A16" s="39" t="s">
        <v>58</v>
      </c>
      <c r="B16" s="39" t="s">
        <v>690</v>
      </c>
      <c r="C16" s="39" t="s">
        <v>288</v>
      </c>
      <c r="D16" s="39"/>
      <c r="E16" s="40"/>
      <c r="F16" s="40"/>
    </row>
    <row r="17" spans="1:6" ht="24" x14ac:dyDescent="0.35">
      <c r="A17" s="41" t="s">
        <v>59</v>
      </c>
      <c r="B17" s="41" t="s">
        <v>691</v>
      </c>
      <c r="C17" s="41" t="s">
        <v>288</v>
      </c>
      <c r="D17" s="41"/>
      <c r="E17" s="42"/>
      <c r="F17" s="42"/>
    </row>
    <row r="18" spans="1:6" x14ac:dyDescent="0.35">
      <c r="A18" s="39" t="s">
        <v>60</v>
      </c>
      <c r="B18" s="39" t="s">
        <v>692</v>
      </c>
      <c r="C18" s="39" t="s">
        <v>288</v>
      </c>
      <c r="D18" s="39"/>
      <c r="E18" s="40"/>
      <c r="F18" s="40"/>
    </row>
    <row r="19" spans="1:6" ht="48" x14ac:dyDescent="0.35">
      <c r="A19" s="41" t="s">
        <v>61</v>
      </c>
      <c r="B19" s="41" t="s">
        <v>693</v>
      </c>
      <c r="C19" s="41" t="s">
        <v>288</v>
      </c>
      <c r="D19" s="41"/>
      <c r="E19" s="42"/>
      <c r="F19" s="42"/>
    </row>
    <row r="20" spans="1:6" ht="24" x14ac:dyDescent="0.35">
      <c r="A20" s="39" t="s">
        <v>62</v>
      </c>
      <c r="B20" s="39" t="s">
        <v>694</v>
      </c>
      <c r="C20" s="39" t="s">
        <v>288</v>
      </c>
      <c r="D20" s="39"/>
      <c r="E20" s="40"/>
      <c r="F20" s="40"/>
    </row>
    <row r="21" spans="1:6" ht="24" x14ac:dyDescent="0.35">
      <c r="A21" s="41" t="s">
        <v>63</v>
      </c>
      <c r="B21" s="41" t="s">
        <v>695</v>
      </c>
      <c r="C21" s="41" t="s">
        <v>288</v>
      </c>
      <c r="D21" s="41"/>
      <c r="E21" s="42"/>
      <c r="F21" s="42"/>
    </row>
    <row r="22" spans="1:6" x14ac:dyDescent="0.35">
      <c r="A22" s="39" t="s">
        <v>64</v>
      </c>
      <c r="B22" s="39" t="s">
        <v>696</v>
      </c>
      <c r="C22" s="39" t="s">
        <v>288</v>
      </c>
      <c r="D22" s="39"/>
      <c r="E22" s="40"/>
      <c r="F22" s="40"/>
    </row>
    <row r="23" spans="1:6" ht="24" x14ac:dyDescent="0.35">
      <c r="A23" s="41" t="s">
        <v>65</v>
      </c>
      <c r="B23" s="41" t="s">
        <v>697</v>
      </c>
      <c r="C23" s="41" t="s">
        <v>288</v>
      </c>
      <c r="D23" s="41"/>
      <c r="E23" s="42"/>
      <c r="F23" s="42"/>
    </row>
    <row r="24" spans="1:6" ht="24" x14ac:dyDescent="0.35">
      <c r="A24" s="39" t="s">
        <v>66</v>
      </c>
      <c r="B24" s="39" t="s">
        <v>698</v>
      </c>
      <c r="C24" s="39" t="s">
        <v>288</v>
      </c>
      <c r="D24" s="39"/>
      <c r="E24" s="40"/>
      <c r="F24" s="40"/>
    </row>
    <row r="25" spans="1:6" ht="36" x14ac:dyDescent="0.35">
      <c r="A25" s="41" t="s">
        <v>67</v>
      </c>
      <c r="B25" s="41" t="s">
        <v>699</v>
      </c>
      <c r="C25" s="41" t="s">
        <v>288</v>
      </c>
      <c r="D25" s="41"/>
      <c r="E25" s="42"/>
      <c r="F25" s="42"/>
    </row>
    <row r="26" spans="1:6" x14ac:dyDescent="0.35">
      <c r="A26" s="39" t="s">
        <v>68</v>
      </c>
      <c r="B26" s="39" t="s">
        <v>700</v>
      </c>
      <c r="C26" s="39"/>
      <c r="D26" s="39"/>
      <c r="E26" s="40"/>
      <c r="F26" s="40"/>
    </row>
    <row r="27" spans="1:6" x14ac:dyDescent="0.35">
      <c r="A27" s="41" t="s">
        <v>69</v>
      </c>
      <c r="B27" s="41" t="s">
        <v>701</v>
      </c>
      <c r="C27" s="41" t="s">
        <v>288</v>
      </c>
      <c r="D27" s="41"/>
      <c r="E27" s="42"/>
      <c r="F27" s="42"/>
    </row>
    <row r="28" spans="1:6" x14ac:dyDescent="0.35">
      <c r="A28" s="39" t="s">
        <v>70</v>
      </c>
      <c r="B28" s="39" t="s">
        <v>702</v>
      </c>
      <c r="C28" s="39" t="s">
        <v>288</v>
      </c>
      <c r="D28" s="39"/>
      <c r="E28" s="40"/>
      <c r="F28" s="40"/>
    </row>
    <row r="29" spans="1:6" x14ac:dyDescent="0.35">
      <c r="A29" s="41" t="s">
        <v>71</v>
      </c>
      <c r="B29" s="41" t="s">
        <v>703</v>
      </c>
      <c r="C29" s="41" t="s">
        <v>288</v>
      </c>
      <c r="D29" s="41"/>
      <c r="E29" s="42"/>
      <c r="F29" s="42"/>
    </row>
    <row r="30" spans="1:6" ht="24" x14ac:dyDescent="0.35">
      <c r="A30" s="39" t="s">
        <v>72</v>
      </c>
      <c r="B30" s="39" t="s">
        <v>704</v>
      </c>
      <c r="C30" s="39" t="s">
        <v>288</v>
      </c>
      <c r="D30" s="39"/>
      <c r="E30" s="40"/>
      <c r="F30" s="40"/>
    </row>
    <row r="31" spans="1:6" ht="24" x14ac:dyDescent="0.35">
      <c r="A31" s="41" t="s">
        <v>73</v>
      </c>
      <c r="B31" s="41" t="s">
        <v>705</v>
      </c>
      <c r="C31" s="41"/>
      <c r="D31" s="41"/>
      <c r="E31" s="42"/>
      <c r="F31" s="42"/>
    </row>
    <row r="32" spans="1:6" x14ac:dyDescent="0.35">
      <c r="A32" s="39" t="s">
        <v>74</v>
      </c>
      <c r="B32" s="39" t="s">
        <v>706</v>
      </c>
      <c r="C32" s="39" t="s">
        <v>288</v>
      </c>
      <c r="D32" s="39"/>
      <c r="E32" s="40"/>
      <c r="F32" s="40"/>
    </row>
    <row r="33" spans="1:6" x14ac:dyDescent="0.35">
      <c r="A33" s="41" t="s">
        <v>75</v>
      </c>
      <c r="B33" s="41" t="s">
        <v>707</v>
      </c>
      <c r="C33" s="41" t="s">
        <v>288</v>
      </c>
      <c r="D33" s="41"/>
      <c r="E33" s="42"/>
      <c r="F33" s="42"/>
    </row>
    <row r="34" spans="1:6" x14ac:dyDescent="0.35">
      <c r="A34" s="39" t="s">
        <v>76</v>
      </c>
      <c r="B34" s="39" t="s">
        <v>708</v>
      </c>
      <c r="C34" s="39" t="s">
        <v>288</v>
      </c>
      <c r="D34" s="39"/>
      <c r="E34" s="40"/>
      <c r="F34" s="40"/>
    </row>
    <row r="35" spans="1:6" x14ac:dyDescent="0.35">
      <c r="A35" s="41" t="s">
        <v>77</v>
      </c>
      <c r="B35" s="41" t="s">
        <v>709</v>
      </c>
      <c r="C35" s="41" t="s">
        <v>288</v>
      </c>
      <c r="D35" s="41"/>
      <c r="E35" s="42"/>
      <c r="F35" s="42"/>
    </row>
    <row r="36" spans="1:6" ht="24" x14ac:dyDescent="0.35">
      <c r="A36" s="39" t="s">
        <v>78</v>
      </c>
      <c r="B36" s="39" t="s">
        <v>710</v>
      </c>
      <c r="C36" s="39" t="s">
        <v>288</v>
      </c>
      <c r="D36" s="39"/>
      <c r="E36" s="40"/>
      <c r="F36" s="40"/>
    </row>
    <row r="37" spans="1:6" ht="24" x14ac:dyDescent="0.35">
      <c r="A37" s="41" t="s">
        <v>79</v>
      </c>
      <c r="B37" s="41" t="s">
        <v>711</v>
      </c>
      <c r="C37" s="41" t="s">
        <v>288</v>
      </c>
      <c r="D37" s="41"/>
      <c r="E37" s="42"/>
      <c r="F37" s="42"/>
    </row>
    <row r="38" spans="1:6" ht="24" x14ac:dyDescent="0.35">
      <c r="A38" s="39" t="s">
        <v>80</v>
      </c>
      <c r="B38" s="39" t="s">
        <v>712</v>
      </c>
      <c r="C38" s="39"/>
      <c r="D38" s="39"/>
      <c r="E38" s="40"/>
      <c r="F38" s="40"/>
    </row>
    <row r="39" spans="1:6" x14ac:dyDescent="0.35">
      <c r="A39" s="41" t="s">
        <v>81</v>
      </c>
      <c r="B39" s="41" t="s">
        <v>713</v>
      </c>
      <c r="C39" s="41" t="s">
        <v>288</v>
      </c>
      <c r="D39" s="41"/>
      <c r="E39" s="42"/>
      <c r="F39" s="42"/>
    </row>
    <row r="40" spans="1:6" ht="24" x14ac:dyDescent="0.35">
      <c r="A40" s="39" t="s">
        <v>82</v>
      </c>
      <c r="B40" s="39" t="s">
        <v>714</v>
      </c>
      <c r="C40" s="39" t="s">
        <v>385</v>
      </c>
      <c r="D40" s="39"/>
      <c r="E40" s="40"/>
      <c r="F40" s="40"/>
    </row>
    <row r="41" spans="1:6" ht="24" x14ac:dyDescent="0.35">
      <c r="A41" s="41" t="s">
        <v>83</v>
      </c>
      <c r="B41" s="41" t="s">
        <v>715</v>
      </c>
      <c r="C41" s="41"/>
      <c r="D41" s="41"/>
      <c r="E41" s="42"/>
      <c r="F41" s="42"/>
    </row>
    <row r="42" spans="1:6" x14ac:dyDescent="0.35">
      <c r="A42" s="39" t="s">
        <v>84</v>
      </c>
      <c r="B42" s="39" t="s">
        <v>716</v>
      </c>
      <c r="C42" s="39" t="s">
        <v>288</v>
      </c>
      <c r="D42" s="39"/>
      <c r="E42" s="40"/>
      <c r="F42" s="40"/>
    </row>
    <row r="43" spans="1:6" x14ac:dyDescent="0.35">
      <c r="A43" s="41" t="s">
        <v>85</v>
      </c>
      <c r="B43" s="41" t="s">
        <v>717</v>
      </c>
      <c r="C43" s="41" t="s">
        <v>288</v>
      </c>
      <c r="D43" s="41"/>
      <c r="E43" s="42"/>
      <c r="F43" s="42"/>
    </row>
    <row r="44" spans="1:6" ht="36" x14ac:dyDescent="0.35">
      <c r="A44" s="39" t="s">
        <v>86</v>
      </c>
      <c r="B44" s="39" t="s">
        <v>718</v>
      </c>
      <c r="C44" s="39" t="s">
        <v>288</v>
      </c>
      <c r="D44" s="39"/>
      <c r="E44" s="40"/>
      <c r="F44" s="40"/>
    </row>
    <row r="45" spans="1:6" x14ac:dyDescent="0.35">
      <c r="A45" s="41" t="s">
        <v>87</v>
      </c>
      <c r="B45" s="41" t="s">
        <v>719</v>
      </c>
      <c r="C45" s="41" t="s">
        <v>288</v>
      </c>
      <c r="D45" s="41"/>
      <c r="E45" s="42"/>
      <c r="F45" s="42"/>
    </row>
    <row r="46" spans="1:6" ht="36" x14ac:dyDescent="0.35">
      <c r="A46" s="39" t="s">
        <v>88</v>
      </c>
      <c r="B46" s="39" t="s">
        <v>720</v>
      </c>
      <c r="C46" s="39" t="s">
        <v>288</v>
      </c>
      <c r="D46" s="39"/>
      <c r="E46" s="40"/>
      <c r="F46" s="40"/>
    </row>
    <row r="47" spans="1:6" ht="24" x14ac:dyDescent="0.35">
      <c r="A47" s="41" t="s">
        <v>89</v>
      </c>
      <c r="B47" s="41" t="s">
        <v>721</v>
      </c>
      <c r="C47" s="41" t="s">
        <v>288</v>
      </c>
      <c r="D47" s="41"/>
      <c r="E47" s="42"/>
      <c r="F47" s="42"/>
    </row>
    <row r="48" spans="1:6" x14ac:dyDescent="0.35">
      <c r="A48" s="39" t="s">
        <v>90</v>
      </c>
      <c r="B48" s="39" t="s">
        <v>722</v>
      </c>
      <c r="C48" s="39" t="s">
        <v>288</v>
      </c>
      <c r="D48" s="39"/>
      <c r="E48" s="40"/>
      <c r="F48" s="40"/>
    </row>
    <row r="49" spans="1:6" ht="36" x14ac:dyDescent="0.35">
      <c r="A49" s="41" t="s">
        <v>91</v>
      </c>
      <c r="B49" s="41" t="s">
        <v>723</v>
      </c>
      <c r="C49" s="41" t="s">
        <v>288</v>
      </c>
      <c r="D49" s="41"/>
      <c r="E49" s="42"/>
      <c r="F49" s="42"/>
    </row>
    <row r="50" spans="1:6" x14ac:dyDescent="0.35">
      <c r="A50" s="39" t="s">
        <v>92</v>
      </c>
      <c r="B50" s="39" t="s">
        <v>724</v>
      </c>
      <c r="C50" s="39" t="s">
        <v>288</v>
      </c>
      <c r="D50" s="39"/>
      <c r="E50" s="40"/>
      <c r="F50" s="40"/>
    </row>
    <row r="51" spans="1:6" ht="36" x14ac:dyDescent="0.35">
      <c r="A51" s="41" t="s">
        <v>93</v>
      </c>
      <c r="B51" s="41" t="s">
        <v>725</v>
      </c>
      <c r="C51" s="41" t="s">
        <v>288</v>
      </c>
      <c r="D51" s="41"/>
      <c r="E51" s="42"/>
      <c r="F51" s="42"/>
    </row>
    <row r="52" spans="1:6" x14ac:dyDescent="0.35">
      <c r="A52" s="39" t="s">
        <v>94</v>
      </c>
      <c r="B52" s="39" t="s">
        <v>726</v>
      </c>
      <c r="C52" s="39" t="s">
        <v>288</v>
      </c>
      <c r="D52" s="39"/>
      <c r="E52" s="40"/>
      <c r="F52" s="40"/>
    </row>
    <row r="53" spans="1:6" ht="24" x14ac:dyDescent="0.35">
      <c r="A53" s="41" t="s">
        <v>95</v>
      </c>
      <c r="B53" s="41" t="s">
        <v>727</v>
      </c>
      <c r="C53" s="41" t="s">
        <v>288</v>
      </c>
      <c r="D53" s="41"/>
      <c r="E53" s="42"/>
      <c r="F53" s="42"/>
    </row>
    <row r="54" spans="1:6" ht="24" x14ac:dyDescent="0.35">
      <c r="A54" s="39" t="s">
        <v>96</v>
      </c>
      <c r="B54" s="39" t="s">
        <v>728</v>
      </c>
      <c r="C54" s="39" t="s">
        <v>649</v>
      </c>
      <c r="D54" s="39"/>
      <c r="E54" s="40"/>
      <c r="F54" s="40"/>
    </row>
    <row r="55" spans="1:6" x14ac:dyDescent="0.35">
      <c r="A55" s="41" t="s">
        <v>97</v>
      </c>
      <c r="B55" s="41" t="s">
        <v>312</v>
      </c>
      <c r="C55" s="41"/>
      <c r="D55" s="41"/>
      <c r="E55" s="42"/>
      <c r="F55" s="42"/>
    </row>
    <row r="56" spans="1:6" x14ac:dyDescent="0.35">
      <c r="A56" s="39" t="s">
        <v>98</v>
      </c>
      <c r="B56" s="39" t="s">
        <v>313</v>
      </c>
      <c r="C56" s="39"/>
      <c r="D56" s="39"/>
      <c r="E56" s="40"/>
      <c r="F56" s="40"/>
    </row>
    <row r="57" spans="1:6" x14ac:dyDescent="0.35">
      <c r="A57" s="41" t="s">
        <v>99</v>
      </c>
      <c r="B57" s="41" t="s">
        <v>315</v>
      </c>
      <c r="C57" s="41"/>
      <c r="D57" s="41"/>
      <c r="E57" s="42"/>
      <c r="F57" s="42"/>
    </row>
    <row r="58" spans="1:6" x14ac:dyDescent="0.35">
      <c r="A58" s="39" t="s">
        <v>100</v>
      </c>
      <c r="B58" s="39" t="s">
        <v>316</v>
      </c>
      <c r="C58" s="39"/>
      <c r="D58" s="39"/>
      <c r="E58" s="40"/>
      <c r="F58" s="40"/>
    </row>
    <row r="59" spans="1:6" x14ac:dyDescent="0.35">
      <c r="A59" s="41" t="s">
        <v>101</v>
      </c>
      <c r="B59" s="41" t="s">
        <v>318</v>
      </c>
      <c r="C59" s="41"/>
      <c r="D59" s="41"/>
      <c r="E59" s="42"/>
      <c r="F59" s="42"/>
    </row>
    <row r="60" spans="1:6" x14ac:dyDescent="0.35">
      <c r="A60" s="39" t="s">
        <v>102</v>
      </c>
      <c r="B60" s="39" t="s">
        <v>320</v>
      </c>
      <c r="C60" s="39"/>
      <c r="D60" s="39"/>
      <c r="E60" s="40"/>
      <c r="F60" s="40"/>
    </row>
    <row r="61" spans="1:6" x14ac:dyDescent="0.35">
      <c r="A61" s="41" t="s">
        <v>103</v>
      </c>
      <c r="B61" s="41" t="s">
        <v>322</v>
      </c>
      <c r="C61" s="41"/>
      <c r="D61" s="41"/>
      <c r="E61" s="42"/>
      <c r="F61" s="42"/>
    </row>
    <row r="62" spans="1:6" x14ac:dyDescent="0.35">
      <c r="A62" s="39" t="s">
        <v>104</v>
      </c>
      <c r="B62" s="39" t="s">
        <v>324</v>
      </c>
      <c r="C62" s="39"/>
      <c r="D62" s="39"/>
      <c r="E62" s="40"/>
      <c r="F62" s="40"/>
    </row>
    <row r="63" spans="1:6" x14ac:dyDescent="0.35">
      <c r="A63" s="41" t="s">
        <v>105</v>
      </c>
      <c r="B63" s="41" t="s">
        <v>326</v>
      </c>
      <c r="C63" s="41"/>
      <c r="D63" s="41"/>
      <c r="E63" s="42"/>
      <c r="F63" s="42"/>
    </row>
    <row r="64" spans="1:6" x14ac:dyDescent="0.35">
      <c r="A64" s="39" t="s">
        <v>106</v>
      </c>
      <c r="B64" s="39" t="s">
        <v>328</v>
      </c>
      <c r="C64" s="39"/>
      <c r="D64" s="39"/>
      <c r="E64" s="40"/>
      <c r="F64" s="40"/>
    </row>
    <row r="65" spans="1:6" x14ac:dyDescent="0.35">
      <c r="A65" s="41" t="s">
        <v>107</v>
      </c>
      <c r="B65" s="41" t="s">
        <v>313</v>
      </c>
      <c r="C65" s="41"/>
      <c r="D65" s="41"/>
      <c r="E65" s="42"/>
      <c r="F65" s="42"/>
    </row>
    <row r="66" spans="1:6" x14ac:dyDescent="0.35">
      <c r="A66" s="39" t="s">
        <v>108</v>
      </c>
      <c r="B66" s="39" t="s">
        <v>315</v>
      </c>
      <c r="C66" s="39"/>
      <c r="D66" s="39"/>
      <c r="E66" s="40"/>
      <c r="F66" s="40"/>
    </row>
    <row r="67" spans="1:6" x14ac:dyDescent="0.35">
      <c r="A67" s="41" t="s">
        <v>109</v>
      </c>
      <c r="B67" s="41" t="s">
        <v>316</v>
      </c>
      <c r="C67" s="41"/>
      <c r="D67" s="41"/>
      <c r="E67" s="42"/>
      <c r="F67" s="42"/>
    </row>
    <row r="68" spans="1:6" x14ac:dyDescent="0.35">
      <c r="A68" s="39" t="s">
        <v>110</v>
      </c>
      <c r="B68" s="39" t="s">
        <v>318</v>
      </c>
      <c r="C68" s="39"/>
      <c r="D68" s="39"/>
      <c r="E68" s="40"/>
      <c r="F68" s="40"/>
    </row>
    <row r="69" spans="1:6" x14ac:dyDescent="0.35">
      <c r="A69" s="41" t="s">
        <v>111</v>
      </c>
      <c r="B69" s="41" t="s">
        <v>320</v>
      </c>
      <c r="C69" s="41"/>
      <c r="D69" s="41"/>
      <c r="E69" s="42"/>
      <c r="F69" s="42"/>
    </row>
    <row r="70" spans="1:6" x14ac:dyDescent="0.35">
      <c r="A70" s="39" t="s">
        <v>113</v>
      </c>
      <c r="B70" s="39" t="s">
        <v>322</v>
      </c>
      <c r="C70" s="39"/>
      <c r="D70" s="39"/>
      <c r="E70" s="40"/>
      <c r="F70" s="40"/>
    </row>
    <row r="71" spans="1:6" x14ac:dyDescent="0.35">
      <c r="A71" s="41" t="s">
        <v>114</v>
      </c>
      <c r="B71" s="41" t="s">
        <v>324</v>
      </c>
      <c r="C71" s="41"/>
      <c r="D71" s="41"/>
      <c r="E71" s="42"/>
      <c r="F71" s="42"/>
    </row>
    <row r="72" spans="1:6" x14ac:dyDescent="0.35">
      <c r="A72" s="39" t="s">
        <v>115</v>
      </c>
      <c r="B72" s="39" t="s">
        <v>326</v>
      </c>
      <c r="C72" s="39"/>
      <c r="D72" s="39"/>
      <c r="E72" s="40"/>
      <c r="F72" s="40"/>
    </row>
    <row r="73" spans="1:6" x14ac:dyDescent="0.35">
      <c r="A73" s="41" t="s">
        <v>116</v>
      </c>
      <c r="B73" s="41" t="s">
        <v>221</v>
      </c>
      <c r="C73" s="41"/>
      <c r="D73" s="41"/>
      <c r="E73" s="42"/>
      <c r="F73" s="42"/>
    </row>
    <row r="74" spans="1:6" ht="24" x14ac:dyDescent="0.35">
      <c r="A74" s="39" t="s">
        <v>117</v>
      </c>
      <c r="B74" s="39" t="s">
        <v>329</v>
      </c>
      <c r="C74" s="39" t="s">
        <v>288</v>
      </c>
      <c r="D74" s="39"/>
      <c r="E74" s="40"/>
      <c r="F74" s="40"/>
    </row>
    <row r="75" spans="1:6" ht="24" x14ac:dyDescent="0.35">
      <c r="A75" s="41" t="s">
        <v>118</v>
      </c>
      <c r="B75" s="41" t="s">
        <v>330</v>
      </c>
      <c r="C75" s="41" t="s">
        <v>331</v>
      </c>
      <c r="D75" s="41"/>
      <c r="E75" s="42"/>
      <c r="F75" s="42"/>
    </row>
    <row r="76" spans="1:6" ht="60" x14ac:dyDescent="0.35">
      <c r="A76" s="39" t="s">
        <v>119</v>
      </c>
      <c r="B76" s="39" t="s">
        <v>729</v>
      </c>
      <c r="C76" s="39" t="s">
        <v>288</v>
      </c>
      <c r="D76" s="39"/>
      <c r="E76" s="40"/>
      <c r="F76" s="40"/>
    </row>
    <row r="77" spans="1:6" ht="144" x14ac:dyDescent="0.35">
      <c r="A77" s="41" t="s">
        <v>120</v>
      </c>
      <c r="B77" s="41" t="s">
        <v>414</v>
      </c>
      <c r="C77" s="41" t="s">
        <v>288</v>
      </c>
      <c r="D77" s="41"/>
      <c r="E77" s="42"/>
      <c r="F77" s="42"/>
    </row>
    <row r="78" spans="1:6" ht="96" x14ac:dyDescent="0.35">
      <c r="A78" s="39" t="s">
        <v>121</v>
      </c>
      <c r="B78" s="39" t="s">
        <v>730</v>
      </c>
      <c r="C78" s="39" t="s">
        <v>288</v>
      </c>
      <c r="D78" s="39"/>
      <c r="E78" s="40"/>
      <c r="F78" s="40"/>
    </row>
    <row r="79" spans="1:6" ht="120" x14ac:dyDescent="0.35">
      <c r="A79" s="41" t="s">
        <v>122</v>
      </c>
      <c r="B79" s="41" t="s">
        <v>416</v>
      </c>
      <c r="C79" s="41" t="s">
        <v>288</v>
      </c>
      <c r="D79" s="41"/>
      <c r="E79" s="42"/>
      <c r="F79" s="42"/>
    </row>
    <row r="80" spans="1:6" ht="120" x14ac:dyDescent="0.35">
      <c r="A80" s="39" t="s">
        <v>123</v>
      </c>
      <c r="B80" s="39" t="s">
        <v>417</v>
      </c>
      <c r="C80" s="39" t="s">
        <v>288</v>
      </c>
      <c r="D80" s="39"/>
      <c r="E80" s="40"/>
      <c r="F80" s="40"/>
    </row>
    <row r="81" spans="1:6" ht="60" x14ac:dyDescent="0.35">
      <c r="A81" s="41" t="s">
        <v>124</v>
      </c>
      <c r="B81" s="41" t="s">
        <v>731</v>
      </c>
      <c r="C81" s="41" t="s">
        <v>288</v>
      </c>
      <c r="D81" s="41"/>
      <c r="E81" s="42"/>
      <c r="F81" s="42"/>
    </row>
    <row r="82" spans="1:6" ht="204" x14ac:dyDescent="0.35">
      <c r="A82" s="39" t="s">
        <v>125</v>
      </c>
      <c r="B82" s="39" t="s">
        <v>420</v>
      </c>
      <c r="C82" s="39" t="s">
        <v>288</v>
      </c>
      <c r="D82" s="39"/>
      <c r="E82" s="40"/>
      <c r="F82" s="40"/>
    </row>
    <row r="83" spans="1:6" ht="36" x14ac:dyDescent="0.35">
      <c r="A83" s="41" t="s">
        <v>126</v>
      </c>
      <c r="B83" s="41" t="s">
        <v>732</v>
      </c>
      <c r="C83" s="41" t="s">
        <v>288</v>
      </c>
      <c r="D83" s="41"/>
      <c r="E83" s="42"/>
      <c r="F83" s="42"/>
    </row>
    <row r="84" spans="1:6" ht="204" x14ac:dyDescent="0.35">
      <c r="A84" s="39" t="s">
        <v>127</v>
      </c>
      <c r="B84" s="39" t="s">
        <v>420</v>
      </c>
      <c r="C84" s="39" t="s">
        <v>288</v>
      </c>
      <c r="D84" s="39"/>
      <c r="E84" s="40"/>
      <c r="F84" s="40"/>
    </row>
    <row r="85" spans="1:6" ht="120" x14ac:dyDescent="0.35">
      <c r="A85" s="41" t="s">
        <v>128</v>
      </c>
      <c r="B85" s="41" t="s">
        <v>733</v>
      </c>
      <c r="C85" s="41" t="s">
        <v>288</v>
      </c>
      <c r="D85" s="41"/>
      <c r="E85" s="42"/>
      <c r="F85" s="42"/>
    </row>
    <row r="86" spans="1:6" ht="96" x14ac:dyDescent="0.35">
      <c r="A86" s="39" t="s">
        <v>129</v>
      </c>
      <c r="B86" s="39" t="s">
        <v>734</v>
      </c>
      <c r="C86" s="39" t="s">
        <v>288</v>
      </c>
      <c r="D86" s="39"/>
      <c r="E86" s="40"/>
      <c r="F86" s="40"/>
    </row>
    <row r="87" spans="1:6" ht="72" x14ac:dyDescent="0.35">
      <c r="A87" s="41" t="s">
        <v>132</v>
      </c>
      <c r="B87" s="41" t="s">
        <v>735</v>
      </c>
      <c r="C87" s="41" t="s">
        <v>288</v>
      </c>
      <c r="D87" s="41"/>
      <c r="E87" s="42"/>
      <c r="F87" s="42"/>
    </row>
    <row r="88" spans="1:6" ht="192" x14ac:dyDescent="0.35">
      <c r="A88" s="39" t="s">
        <v>133</v>
      </c>
      <c r="B88" s="39" t="s">
        <v>423</v>
      </c>
      <c r="C88" s="39" t="s">
        <v>331</v>
      </c>
      <c r="D88" s="39"/>
      <c r="E88" s="40"/>
      <c r="F88" s="40"/>
    </row>
    <row r="89" spans="1:6" ht="120" x14ac:dyDescent="0.35">
      <c r="A89" s="41" t="s">
        <v>139</v>
      </c>
      <c r="B89" s="41" t="s">
        <v>736</v>
      </c>
      <c r="C89" s="41" t="s">
        <v>288</v>
      </c>
      <c r="D89" s="41"/>
      <c r="E89" s="42"/>
      <c r="F89" s="42"/>
    </row>
    <row r="90" spans="1:6" ht="168" x14ac:dyDescent="0.35">
      <c r="A90" s="39" t="s">
        <v>140</v>
      </c>
      <c r="B90" s="39" t="s">
        <v>428</v>
      </c>
      <c r="C90" s="39" t="s">
        <v>288</v>
      </c>
      <c r="D90" s="39"/>
      <c r="E90" s="40"/>
      <c r="F90" s="40"/>
    </row>
    <row r="92" spans="1:6" x14ac:dyDescent="0.35">
      <c r="A92" s="101" t="s">
        <v>130</v>
      </c>
      <c r="B92" s="101"/>
      <c r="C92" s="101"/>
      <c r="D92" s="101"/>
      <c r="E92" s="101" t="s">
        <v>131</v>
      </c>
      <c r="F92" s="101"/>
    </row>
  </sheetData>
  <sheetProtection algorithmName="SHA-512" hashValue="dg/kWWaPaxm3IIxNp45UcuB1fj106SvdXGta5gZXrU6LPWXJ3Tot7d55tTL1vCLCrSJNYlCMT8HFyQtQ1P18pw==" saltValue="zPXXHVVMncNiyMpXvxjXeg==" spinCount="100000" sheet="1" objects="1" scenarios="1"/>
  <mergeCells count="16">
    <mergeCell ref="C6:D6"/>
    <mergeCell ref="E6:F6"/>
    <mergeCell ref="A1:F1"/>
    <mergeCell ref="D2:E2"/>
    <mergeCell ref="D3:E3"/>
    <mergeCell ref="B4:C4"/>
    <mergeCell ref="B5:C5"/>
    <mergeCell ref="A10:F10"/>
    <mergeCell ref="A92:D92"/>
    <mergeCell ref="E92:F92"/>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67"/>
  <sheetViews>
    <sheetView zoomScaleNormal="100" workbookViewId="0">
      <selection activeCell="F35" sqref="F3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57" t="s">
        <v>15</v>
      </c>
      <c r="B2" s="47" t="s">
        <v>16</v>
      </c>
      <c r="C2" s="47" t="s">
        <v>18</v>
      </c>
      <c r="D2" s="102" t="s">
        <v>17</v>
      </c>
      <c r="E2" s="102"/>
      <c r="F2" s="47" t="s">
        <v>24</v>
      </c>
    </row>
    <row r="3" spans="1:6" ht="27" customHeight="1" x14ac:dyDescent="0.35">
      <c r="A3" s="58">
        <f>Summary!A2</f>
        <v>1</v>
      </c>
      <c r="B3" s="10">
        <f>Summary!B2</f>
        <v>447061100</v>
      </c>
      <c r="C3" s="48">
        <f>Summary!D2</f>
        <v>0</v>
      </c>
      <c r="D3" s="105" t="str">
        <f>Summary!C2</f>
        <v>MONITOR TRANSCUTANEOUS OXYGEN-CARBON DIOXIDE</v>
      </c>
      <c r="E3" s="105"/>
      <c r="F3" s="48">
        <f>Summary!K2</f>
        <v>0</v>
      </c>
    </row>
    <row r="4" spans="1:6" ht="37.15" customHeight="1" x14ac:dyDescent="0.35">
      <c r="A4" s="57" t="s">
        <v>26</v>
      </c>
      <c r="B4" s="102" t="s">
        <v>40</v>
      </c>
      <c r="C4" s="102"/>
      <c r="D4" s="47" t="s">
        <v>41</v>
      </c>
      <c r="E4" s="47" t="s">
        <v>22</v>
      </c>
      <c r="F4" s="47" t="s">
        <v>42</v>
      </c>
    </row>
    <row r="5" spans="1:6" ht="27" customHeight="1" x14ac:dyDescent="0.35">
      <c r="A5" s="44">
        <f>Summary!M2</f>
        <v>0</v>
      </c>
      <c r="B5" s="105">
        <f>Summary!G2</f>
        <v>0</v>
      </c>
      <c r="C5" s="105"/>
      <c r="D5" s="44">
        <f>Summary!P2</f>
        <v>0</v>
      </c>
      <c r="E5" s="48">
        <f>Summary!I2</f>
        <v>0</v>
      </c>
      <c r="F5" s="48">
        <f>Summary!J2</f>
        <v>0</v>
      </c>
    </row>
    <row r="6" spans="1:6" ht="24.75" customHeight="1" x14ac:dyDescent="0.35">
      <c r="A6" s="57" t="s">
        <v>43</v>
      </c>
      <c r="B6" s="47" t="s">
        <v>44</v>
      </c>
      <c r="C6" s="102" t="s">
        <v>45</v>
      </c>
      <c r="D6" s="102"/>
      <c r="E6" s="106" t="s">
        <v>30</v>
      </c>
      <c r="F6" s="107"/>
    </row>
    <row r="7" spans="1:6" ht="27" customHeight="1" x14ac:dyDescent="0.35">
      <c r="A7" s="45">
        <f>Summary!L2</f>
        <v>0</v>
      </c>
      <c r="B7" s="49">
        <f>Summary!N2</f>
        <v>0</v>
      </c>
      <c r="C7" s="105">
        <f>Summary!O2</f>
        <v>0</v>
      </c>
      <c r="D7" s="105"/>
      <c r="E7" s="108">
        <f>Summary!Q2</f>
        <v>0</v>
      </c>
      <c r="F7" s="109"/>
    </row>
    <row r="8" spans="1:6" ht="33.65" customHeight="1" x14ac:dyDescent="0.35">
      <c r="A8" s="102" t="s">
        <v>138</v>
      </c>
      <c r="B8" s="102"/>
      <c r="C8" s="37">
        <f>Summary!S2</f>
        <v>0</v>
      </c>
      <c r="D8" s="102" t="s">
        <v>32</v>
      </c>
      <c r="E8" s="102"/>
      <c r="F8" s="50">
        <f>Summary!T2</f>
        <v>0</v>
      </c>
    </row>
    <row r="9" spans="1:6" ht="38.25" customHeight="1" x14ac:dyDescent="0.35">
      <c r="A9" s="110" t="s">
        <v>31</v>
      </c>
      <c r="B9" s="111"/>
      <c r="C9" s="112">
        <f>Summary!R2</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76" t="s">
        <v>287</v>
      </c>
      <c r="C12" s="76" t="s">
        <v>288</v>
      </c>
      <c r="D12" s="39"/>
      <c r="E12" s="40"/>
      <c r="F12" s="40"/>
    </row>
    <row r="13" spans="1:6" x14ac:dyDescent="0.35">
      <c r="A13" s="41" t="s">
        <v>55</v>
      </c>
      <c r="B13" s="41" t="s">
        <v>289</v>
      </c>
      <c r="C13" s="41" t="s">
        <v>288</v>
      </c>
      <c r="D13" s="41"/>
      <c r="E13" s="42"/>
      <c r="F13" s="42"/>
    </row>
    <row r="14" spans="1:6" ht="48" x14ac:dyDescent="0.35">
      <c r="A14" s="39" t="s">
        <v>56</v>
      </c>
      <c r="B14" s="76" t="s">
        <v>290</v>
      </c>
      <c r="C14" s="76" t="s">
        <v>288</v>
      </c>
      <c r="D14" s="39"/>
      <c r="E14" s="40"/>
      <c r="F14" s="40"/>
    </row>
    <row r="15" spans="1:6" ht="36" x14ac:dyDescent="0.35">
      <c r="A15" s="41" t="s">
        <v>57</v>
      </c>
      <c r="B15" s="41" t="s">
        <v>291</v>
      </c>
      <c r="C15" s="41" t="s">
        <v>288</v>
      </c>
      <c r="D15" s="41"/>
      <c r="E15" s="42"/>
      <c r="F15" s="42"/>
    </row>
    <row r="16" spans="1:6" ht="24" x14ac:dyDescent="0.35">
      <c r="A16" s="39" t="s">
        <v>58</v>
      </c>
      <c r="B16" s="76" t="s">
        <v>292</v>
      </c>
      <c r="C16" s="76" t="s">
        <v>288</v>
      </c>
      <c r="D16" s="39"/>
      <c r="E16" s="40"/>
      <c r="F16" s="40"/>
    </row>
    <row r="17" spans="1:6" ht="48" x14ac:dyDescent="0.35">
      <c r="A17" s="41" t="s">
        <v>59</v>
      </c>
      <c r="B17" s="41" t="s">
        <v>293</v>
      </c>
      <c r="C17" s="41" t="s">
        <v>288</v>
      </c>
      <c r="D17" s="41"/>
      <c r="E17" s="42"/>
      <c r="F17" s="42"/>
    </row>
    <row r="18" spans="1:6" ht="24" x14ac:dyDescent="0.35">
      <c r="A18" s="39" t="s">
        <v>60</v>
      </c>
      <c r="B18" s="76" t="s">
        <v>294</v>
      </c>
      <c r="C18" s="76" t="s">
        <v>288</v>
      </c>
      <c r="D18" s="39"/>
      <c r="E18" s="40"/>
      <c r="F18" s="40"/>
    </row>
    <row r="19" spans="1:6" ht="24" x14ac:dyDescent="0.35">
      <c r="A19" s="41" t="s">
        <v>61</v>
      </c>
      <c r="B19" s="41" t="s">
        <v>295</v>
      </c>
      <c r="C19" s="41" t="s">
        <v>288</v>
      </c>
      <c r="D19" s="41"/>
      <c r="E19" s="42"/>
      <c r="F19" s="42"/>
    </row>
    <row r="20" spans="1:6" ht="36" x14ac:dyDescent="0.35">
      <c r="A20" s="39" t="s">
        <v>62</v>
      </c>
      <c r="B20" s="76" t="s">
        <v>296</v>
      </c>
      <c r="C20" s="76" t="s">
        <v>288</v>
      </c>
      <c r="D20" s="39"/>
      <c r="E20" s="40"/>
      <c r="F20" s="40"/>
    </row>
    <row r="21" spans="1:6" ht="36" x14ac:dyDescent="0.35">
      <c r="A21" s="41" t="s">
        <v>63</v>
      </c>
      <c r="B21" s="41" t="s">
        <v>297</v>
      </c>
      <c r="C21" s="41" t="s">
        <v>288</v>
      </c>
      <c r="D21" s="41"/>
      <c r="E21" s="42"/>
      <c r="F21" s="42"/>
    </row>
    <row r="22" spans="1:6" ht="24" x14ac:dyDescent="0.35">
      <c r="A22" s="39" t="s">
        <v>64</v>
      </c>
      <c r="B22" s="76" t="s">
        <v>298</v>
      </c>
      <c r="C22" s="76" t="s">
        <v>288</v>
      </c>
      <c r="D22" s="39"/>
      <c r="E22" s="40"/>
      <c r="F22" s="40"/>
    </row>
    <row r="23" spans="1:6" ht="24" x14ac:dyDescent="0.35">
      <c r="A23" s="41" t="s">
        <v>65</v>
      </c>
      <c r="B23" s="41" t="s">
        <v>299</v>
      </c>
      <c r="C23" s="41" t="s">
        <v>288</v>
      </c>
      <c r="D23" s="41"/>
      <c r="E23" s="42"/>
      <c r="F23" s="42"/>
    </row>
    <row r="24" spans="1:6" x14ac:dyDescent="0.35">
      <c r="A24" s="39" t="s">
        <v>66</v>
      </c>
      <c r="B24" s="76" t="s">
        <v>300</v>
      </c>
      <c r="C24" s="76" t="s">
        <v>288</v>
      </c>
      <c r="D24" s="39"/>
      <c r="E24" s="40"/>
      <c r="F24" s="40"/>
    </row>
    <row r="25" spans="1:6" ht="24" x14ac:dyDescent="0.35">
      <c r="A25" s="41" t="s">
        <v>67</v>
      </c>
      <c r="B25" s="41" t="s">
        <v>301</v>
      </c>
      <c r="C25" s="41" t="s">
        <v>288</v>
      </c>
      <c r="D25" s="41"/>
      <c r="E25" s="42"/>
      <c r="F25" s="42"/>
    </row>
    <row r="26" spans="1:6" ht="24" x14ac:dyDescent="0.35">
      <c r="A26" s="39" t="s">
        <v>68</v>
      </c>
      <c r="B26" s="76" t="s">
        <v>302</v>
      </c>
      <c r="C26" s="76" t="s">
        <v>288</v>
      </c>
      <c r="D26" s="39"/>
      <c r="E26" s="40"/>
      <c r="F26" s="40"/>
    </row>
    <row r="27" spans="1:6" ht="24" x14ac:dyDescent="0.35">
      <c r="A27" s="41" t="s">
        <v>69</v>
      </c>
      <c r="B27" s="41" t="s">
        <v>303</v>
      </c>
      <c r="C27" s="41" t="s">
        <v>288</v>
      </c>
      <c r="D27" s="41"/>
      <c r="E27" s="42"/>
      <c r="F27" s="42"/>
    </row>
    <row r="28" spans="1:6" ht="48" x14ac:dyDescent="0.35">
      <c r="A28" s="39" t="s">
        <v>70</v>
      </c>
      <c r="B28" s="76" t="s">
        <v>304</v>
      </c>
      <c r="C28" s="76" t="s">
        <v>288</v>
      </c>
      <c r="D28" s="39"/>
      <c r="E28" s="40"/>
      <c r="F28" s="40"/>
    </row>
    <row r="29" spans="1:6" ht="24" x14ac:dyDescent="0.35">
      <c r="A29" s="41" t="s">
        <v>71</v>
      </c>
      <c r="B29" s="41" t="s">
        <v>305</v>
      </c>
      <c r="C29" s="41" t="s">
        <v>288</v>
      </c>
      <c r="D29" s="41"/>
      <c r="E29" s="42"/>
      <c r="F29" s="42"/>
    </row>
    <row r="30" spans="1:6" ht="72" x14ac:dyDescent="0.35">
      <c r="A30" s="39" t="s">
        <v>72</v>
      </c>
      <c r="B30" s="76" t="s">
        <v>306</v>
      </c>
      <c r="C30" s="76" t="s">
        <v>288</v>
      </c>
      <c r="D30" s="39"/>
      <c r="E30" s="40"/>
      <c r="F30" s="40"/>
    </row>
    <row r="31" spans="1:6" ht="36" x14ac:dyDescent="0.35">
      <c r="A31" s="41" t="s">
        <v>73</v>
      </c>
      <c r="B31" s="41" t="s">
        <v>307</v>
      </c>
      <c r="C31" s="41" t="s">
        <v>288</v>
      </c>
      <c r="D31" s="41"/>
      <c r="E31" s="42"/>
      <c r="F31" s="42"/>
    </row>
    <row r="32" spans="1:6" ht="24" x14ac:dyDescent="0.35">
      <c r="A32" s="39" t="s">
        <v>74</v>
      </c>
      <c r="B32" s="76" t="s">
        <v>308</v>
      </c>
      <c r="C32" s="76" t="s">
        <v>288</v>
      </c>
      <c r="D32" s="39"/>
      <c r="E32" s="40"/>
      <c r="F32" s="40"/>
    </row>
    <row r="33" spans="1:6" x14ac:dyDescent="0.35">
      <c r="A33" s="41" t="s">
        <v>75</v>
      </c>
      <c r="B33" s="41" t="s">
        <v>309</v>
      </c>
      <c r="C33" s="41" t="s">
        <v>288</v>
      </c>
      <c r="D33" s="41"/>
      <c r="E33" s="42"/>
      <c r="F33" s="42"/>
    </row>
    <row r="34" spans="1:6" ht="72" x14ac:dyDescent="0.35">
      <c r="A34" s="39" t="s">
        <v>76</v>
      </c>
      <c r="B34" s="76" t="s">
        <v>310</v>
      </c>
      <c r="C34" s="76" t="s">
        <v>288</v>
      </c>
      <c r="D34" s="39"/>
      <c r="E34" s="40"/>
      <c r="F34" s="40"/>
    </row>
    <row r="35" spans="1:6" ht="36" x14ac:dyDescent="0.35">
      <c r="A35" s="41" t="s">
        <v>77</v>
      </c>
      <c r="B35" s="41" t="s">
        <v>311</v>
      </c>
      <c r="C35" s="41" t="s">
        <v>288</v>
      </c>
      <c r="D35" s="41"/>
      <c r="E35" s="42"/>
      <c r="F35" s="42"/>
    </row>
    <row r="36" spans="1:6" x14ac:dyDescent="0.35">
      <c r="A36" s="39" t="s">
        <v>78</v>
      </c>
      <c r="B36" s="76" t="s">
        <v>312</v>
      </c>
      <c r="C36" s="76"/>
      <c r="D36" s="39"/>
      <c r="E36" s="40"/>
      <c r="F36" s="40"/>
    </row>
    <row r="37" spans="1:6" x14ac:dyDescent="0.35">
      <c r="A37" s="41" t="s">
        <v>79</v>
      </c>
      <c r="B37" s="41" t="s">
        <v>313</v>
      </c>
      <c r="C37" s="41"/>
      <c r="D37" s="41"/>
      <c r="E37" s="42"/>
      <c r="F37" s="42"/>
    </row>
    <row r="38" spans="1:6" x14ac:dyDescent="0.35">
      <c r="A38" s="39" t="s">
        <v>80</v>
      </c>
      <c r="B38" s="76" t="s">
        <v>315</v>
      </c>
      <c r="C38" s="76"/>
      <c r="D38" s="39"/>
      <c r="E38" s="40"/>
      <c r="F38" s="40"/>
    </row>
    <row r="39" spans="1:6" x14ac:dyDescent="0.35">
      <c r="A39" s="41" t="s">
        <v>81</v>
      </c>
      <c r="B39" s="41" t="s">
        <v>316</v>
      </c>
      <c r="C39" s="41"/>
      <c r="D39" s="41"/>
      <c r="E39" s="42"/>
      <c r="F39" s="42"/>
    </row>
    <row r="40" spans="1:6" x14ac:dyDescent="0.35">
      <c r="A40" s="39" t="s">
        <v>82</v>
      </c>
      <c r="B40" s="76" t="s">
        <v>318</v>
      </c>
      <c r="C40" s="76"/>
      <c r="D40" s="39"/>
      <c r="E40" s="40"/>
      <c r="F40" s="40"/>
    </row>
    <row r="41" spans="1:6" x14ac:dyDescent="0.35">
      <c r="A41" s="41" t="s">
        <v>83</v>
      </c>
      <c r="B41" s="41" t="s">
        <v>320</v>
      </c>
      <c r="C41" s="41"/>
      <c r="D41" s="41"/>
      <c r="E41" s="42"/>
      <c r="F41" s="42"/>
    </row>
    <row r="42" spans="1:6" x14ac:dyDescent="0.35">
      <c r="A42" s="39" t="s">
        <v>84</v>
      </c>
      <c r="B42" s="76" t="s">
        <v>322</v>
      </c>
      <c r="C42" s="76"/>
      <c r="D42" s="39"/>
      <c r="E42" s="40"/>
      <c r="F42" s="40"/>
    </row>
    <row r="43" spans="1:6" x14ac:dyDescent="0.35">
      <c r="A43" s="41" t="s">
        <v>85</v>
      </c>
      <c r="B43" s="41" t="s">
        <v>324</v>
      </c>
      <c r="C43" s="41"/>
      <c r="D43" s="41"/>
      <c r="E43" s="42"/>
      <c r="F43" s="42"/>
    </row>
    <row r="44" spans="1:6" x14ac:dyDescent="0.35">
      <c r="A44" s="39" t="s">
        <v>86</v>
      </c>
      <c r="B44" s="76" t="s">
        <v>326</v>
      </c>
      <c r="C44" s="76"/>
      <c r="D44" s="39"/>
      <c r="E44" s="40"/>
      <c r="F44" s="40"/>
    </row>
    <row r="45" spans="1:6" x14ac:dyDescent="0.35">
      <c r="A45" s="41" t="s">
        <v>87</v>
      </c>
      <c r="B45" s="41" t="s">
        <v>328</v>
      </c>
      <c r="C45" s="41"/>
      <c r="D45" s="41"/>
      <c r="E45" s="42"/>
      <c r="F45" s="42"/>
    </row>
    <row r="46" spans="1:6" x14ac:dyDescent="0.35">
      <c r="A46" s="39" t="s">
        <v>88</v>
      </c>
      <c r="B46" s="76" t="s">
        <v>313</v>
      </c>
      <c r="C46" s="76" t="s">
        <v>314</v>
      </c>
      <c r="D46" s="39"/>
      <c r="E46" s="40"/>
      <c r="F46" s="40"/>
    </row>
    <row r="47" spans="1:6" x14ac:dyDescent="0.35">
      <c r="A47" s="41" t="s">
        <v>89</v>
      </c>
      <c r="B47" s="41" t="s">
        <v>315</v>
      </c>
      <c r="C47" s="41" t="s">
        <v>314</v>
      </c>
      <c r="D47" s="41"/>
      <c r="E47" s="42"/>
      <c r="F47" s="42"/>
    </row>
    <row r="48" spans="1:6" x14ac:dyDescent="0.35">
      <c r="A48" s="39" t="s">
        <v>90</v>
      </c>
      <c r="B48" s="76" t="s">
        <v>316</v>
      </c>
      <c r="C48" s="76" t="s">
        <v>317</v>
      </c>
      <c r="D48" s="39"/>
      <c r="E48" s="40"/>
      <c r="F48" s="40"/>
    </row>
    <row r="49" spans="1:6" x14ac:dyDescent="0.35">
      <c r="A49" s="41" t="s">
        <v>91</v>
      </c>
      <c r="B49" s="41" t="s">
        <v>318</v>
      </c>
      <c r="C49" s="41" t="s">
        <v>319</v>
      </c>
      <c r="D49" s="41"/>
      <c r="E49" s="42"/>
      <c r="F49" s="42"/>
    </row>
    <row r="50" spans="1:6" x14ac:dyDescent="0.35">
      <c r="A50" s="39" t="s">
        <v>92</v>
      </c>
      <c r="B50" s="76" t="s">
        <v>320</v>
      </c>
      <c r="C50" s="76" t="s">
        <v>321</v>
      </c>
      <c r="D50" s="39"/>
      <c r="E50" s="40"/>
      <c r="F50" s="40"/>
    </row>
    <row r="51" spans="1:6" x14ac:dyDescent="0.35">
      <c r="A51" s="41" t="s">
        <v>93</v>
      </c>
      <c r="B51" s="41" t="s">
        <v>322</v>
      </c>
      <c r="C51" s="41" t="s">
        <v>323</v>
      </c>
      <c r="D51" s="41"/>
      <c r="E51" s="42"/>
      <c r="F51" s="42"/>
    </row>
    <row r="52" spans="1:6" x14ac:dyDescent="0.35">
      <c r="A52" s="39" t="s">
        <v>94</v>
      </c>
      <c r="B52" s="76" t="s">
        <v>324</v>
      </c>
      <c r="C52" s="76" t="s">
        <v>325</v>
      </c>
      <c r="D52" s="39"/>
      <c r="E52" s="40"/>
      <c r="F52" s="40"/>
    </row>
    <row r="53" spans="1:6" x14ac:dyDescent="0.35">
      <c r="A53" s="41" t="s">
        <v>95</v>
      </c>
      <c r="B53" s="41" t="s">
        <v>326</v>
      </c>
      <c r="C53" s="41" t="s">
        <v>327</v>
      </c>
      <c r="D53" s="41"/>
      <c r="E53" s="42"/>
      <c r="F53" s="42"/>
    </row>
    <row r="54" spans="1:6" x14ac:dyDescent="0.35">
      <c r="A54" s="39" t="s">
        <v>96</v>
      </c>
      <c r="B54" s="76" t="s">
        <v>221</v>
      </c>
      <c r="C54" s="76"/>
      <c r="D54" s="39"/>
      <c r="E54" s="40"/>
      <c r="F54" s="40"/>
    </row>
    <row r="55" spans="1:6" ht="24" x14ac:dyDescent="0.35">
      <c r="A55" s="41" t="s">
        <v>97</v>
      </c>
      <c r="B55" s="41" t="s">
        <v>329</v>
      </c>
      <c r="C55" s="41" t="s">
        <v>288</v>
      </c>
      <c r="D55" s="41"/>
      <c r="E55" s="42"/>
      <c r="F55" s="42"/>
    </row>
    <row r="56" spans="1:6" ht="24" x14ac:dyDescent="0.35">
      <c r="A56" s="39" t="s">
        <v>98</v>
      </c>
      <c r="B56" s="76" t="s">
        <v>330</v>
      </c>
      <c r="C56" s="76" t="s">
        <v>331</v>
      </c>
      <c r="D56" s="39"/>
      <c r="E56" s="40"/>
      <c r="F56" s="40"/>
    </row>
    <row r="57" spans="1:6" ht="204" x14ac:dyDescent="0.35">
      <c r="A57" s="41" t="s">
        <v>99</v>
      </c>
      <c r="B57" s="41" t="s">
        <v>332</v>
      </c>
      <c r="C57" s="41" t="s">
        <v>288</v>
      </c>
      <c r="D57" s="41"/>
      <c r="E57" s="42"/>
      <c r="F57" s="42"/>
    </row>
    <row r="58" spans="1:6" ht="204" x14ac:dyDescent="0.35">
      <c r="A58" s="39" t="s">
        <v>100</v>
      </c>
      <c r="B58" s="76" t="s">
        <v>333</v>
      </c>
      <c r="C58" s="76" t="s">
        <v>288</v>
      </c>
      <c r="D58" s="39"/>
      <c r="E58" s="40"/>
      <c r="F58" s="40"/>
    </row>
    <row r="59" spans="1:6" ht="204" x14ac:dyDescent="0.35">
      <c r="A59" s="41" t="s">
        <v>101</v>
      </c>
      <c r="B59" s="41" t="s">
        <v>334</v>
      </c>
      <c r="C59" s="41" t="s">
        <v>288</v>
      </c>
      <c r="D59" s="41"/>
      <c r="E59" s="42"/>
      <c r="F59" s="42"/>
    </row>
    <row r="60" spans="1:6" ht="132" x14ac:dyDescent="0.35">
      <c r="A60" s="39" t="s">
        <v>102</v>
      </c>
      <c r="B60" s="76" t="s">
        <v>335</v>
      </c>
      <c r="C60" s="76" t="s">
        <v>288</v>
      </c>
      <c r="D60" s="39"/>
      <c r="E60" s="40"/>
      <c r="F60" s="40"/>
    </row>
    <row r="61" spans="1:6" ht="48" x14ac:dyDescent="0.35">
      <c r="A61" s="41" t="s">
        <v>103</v>
      </c>
      <c r="B61" s="41" t="s">
        <v>336</v>
      </c>
      <c r="C61" s="41" t="s">
        <v>288</v>
      </c>
      <c r="D61" s="41"/>
      <c r="E61" s="42"/>
      <c r="F61" s="42"/>
    </row>
    <row r="62" spans="1:6" ht="120" x14ac:dyDescent="0.35">
      <c r="A62" s="39" t="s">
        <v>104</v>
      </c>
      <c r="B62" s="76" t="s">
        <v>337</v>
      </c>
      <c r="C62" s="76" t="s">
        <v>288</v>
      </c>
      <c r="D62" s="39"/>
      <c r="E62" s="40"/>
      <c r="F62" s="40"/>
    </row>
    <row r="63" spans="1:6" ht="132" x14ac:dyDescent="0.35">
      <c r="A63" s="41" t="s">
        <v>105</v>
      </c>
      <c r="B63" s="41" t="s">
        <v>338</v>
      </c>
      <c r="C63" s="41" t="s">
        <v>288</v>
      </c>
      <c r="D63" s="41"/>
      <c r="E63" s="42"/>
      <c r="F63" s="42"/>
    </row>
    <row r="64" spans="1:6" ht="48" x14ac:dyDescent="0.35">
      <c r="A64" s="39" t="s">
        <v>106</v>
      </c>
      <c r="B64" s="76" t="s">
        <v>339</v>
      </c>
      <c r="C64" s="76" t="s">
        <v>288</v>
      </c>
      <c r="D64" s="39"/>
      <c r="E64" s="40"/>
      <c r="F64" s="40"/>
    </row>
    <row r="65" spans="1:6" ht="48" x14ac:dyDescent="0.35">
      <c r="A65" s="41" t="s">
        <v>107</v>
      </c>
      <c r="B65" s="41" t="s">
        <v>340</v>
      </c>
      <c r="C65" s="41" t="s">
        <v>288</v>
      </c>
      <c r="D65" s="41"/>
      <c r="E65" s="42"/>
      <c r="F65" s="42"/>
    </row>
    <row r="67" spans="1:6" x14ac:dyDescent="0.35">
      <c r="A67" s="101" t="s">
        <v>130</v>
      </c>
      <c r="B67" s="101"/>
      <c r="C67" s="101"/>
      <c r="D67" s="101"/>
      <c r="E67" s="101" t="s">
        <v>131</v>
      </c>
      <c r="F67" s="101"/>
    </row>
  </sheetData>
  <sheetProtection algorithmName="SHA-512" hashValue="oKGRYuuFFhkCL3IlcIv33/+GbOgq1YVvyqF1KqAZmYUN9NwkNf7RpHC6s2h19kpfEeIesjFY8oDXHR9ojxioiA==" saltValue="XSfaYbvj7UIM4sml9EVGIQ==" spinCount="100000" sheet="1" objects="1" scenarios="1"/>
  <mergeCells count="16">
    <mergeCell ref="A67:D67"/>
    <mergeCell ref="E67:F67"/>
    <mergeCell ref="A8:B8"/>
    <mergeCell ref="D8:E8"/>
    <mergeCell ref="A1:F1"/>
    <mergeCell ref="D2:E2"/>
    <mergeCell ref="D3:E3"/>
    <mergeCell ref="B4:C4"/>
    <mergeCell ref="B5:C5"/>
    <mergeCell ref="C6:D6"/>
    <mergeCell ref="E6:F6"/>
    <mergeCell ref="C7:D7"/>
    <mergeCell ref="E7:F7"/>
    <mergeCell ref="A9:B9"/>
    <mergeCell ref="C9:F9"/>
    <mergeCell ref="A10:F10"/>
  </mergeCells>
  <phoneticPr fontId="2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86"/>
  <sheetViews>
    <sheetView workbookViewId="0">
      <selection activeCell="F88" sqref="F8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74.5" customHeight="1" x14ac:dyDescent="0.35">
      <c r="A3" s="69">
        <f>Summary!A29</f>
        <v>28</v>
      </c>
      <c r="B3" s="10">
        <f>Summary!B29</f>
        <v>442183003</v>
      </c>
      <c r="C3" s="10">
        <f>Summary!D29</f>
        <v>0</v>
      </c>
      <c r="D3" s="105" t="str">
        <f>Summary!C29</f>
        <v xml:space="preserve">OPTICAL BIOMETRIC </v>
      </c>
      <c r="E3" s="105"/>
      <c r="F3" s="72">
        <f>Summary!K29</f>
        <v>0</v>
      </c>
    </row>
    <row r="4" spans="1:6" ht="37.15" customHeight="1" x14ac:dyDescent="0.35">
      <c r="A4" s="68" t="s">
        <v>26</v>
      </c>
      <c r="B4" s="102" t="s">
        <v>40</v>
      </c>
      <c r="C4" s="102"/>
      <c r="D4" s="68" t="s">
        <v>41</v>
      </c>
      <c r="E4" s="68" t="s">
        <v>22</v>
      </c>
      <c r="F4" s="68" t="s">
        <v>42</v>
      </c>
    </row>
    <row r="5" spans="1:6" ht="27" customHeight="1" x14ac:dyDescent="0.35">
      <c r="A5" s="44">
        <f>Summary!M29</f>
        <v>0</v>
      </c>
      <c r="B5" s="115">
        <f>Summary!G29</f>
        <v>0</v>
      </c>
      <c r="C5" s="105"/>
      <c r="D5" s="44">
        <f>Summary!P29</f>
        <v>0</v>
      </c>
      <c r="E5" s="72">
        <f>Summary!I29</f>
        <v>0</v>
      </c>
      <c r="F5" s="72">
        <f>Summary!J29</f>
        <v>0</v>
      </c>
    </row>
    <row r="6" spans="1:6" ht="24.75" customHeight="1" x14ac:dyDescent="0.35">
      <c r="A6" s="68" t="s">
        <v>43</v>
      </c>
      <c r="B6" s="68" t="s">
        <v>44</v>
      </c>
      <c r="C6" s="102" t="s">
        <v>45</v>
      </c>
      <c r="D6" s="102"/>
      <c r="E6" s="106" t="s">
        <v>30</v>
      </c>
      <c r="F6" s="107"/>
    </row>
    <row r="7" spans="1:6" ht="27" customHeight="1" x14ac:dyDescent="0.35">
      <c r="A7" s="43">
        <f>Summary!L29</f>
        <v>0</v>
      </c>
      <c r="B7" s="70">
        <f>Summary!N29</f>
        <v>0</v>
      </c>
      <c r="C7" s="115">
        <f>Summary!O29</f>
        <v>0</v>
      </c>
      <c r="D7" s="105"/>
      <c r="E7" s="108">
        <f>Summary!Q29</f>
        <v>0</v>
      </c>
      <c r="F7" s="109"/>
    </row>
    <row r="8" spans="1:6" ht="33.65" customHeight="1" x14ac:dyDescent="0.35">
      <c r="A8" s="102" t="s">
        <v>138</v>
      </c>
      <c r="B8" s="102"/>
      <c r="C8" s="37">
        <f>Summary!S29</f>
        <v>0</v>
      </c>
      <c r="D8" s="102" t="s">
        <v>32</v>
      </c>
      <c r="E8" s="102"/>
      <c r="F8" s="71">
        <f>Summary!T29</f>
        <v>0</v>
      </c>
    </row>
    <row r="9" spans="1:6" ht="38.25" customHeight="1" x14ac:dyDescent="0.35">
      <c r="A9" s="110" t="s">
        <v>31</v>
      </c>
      <c r="B9" s="111"/>
      <c r="C9" s="116">
        <f>Summary!R29</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737</v>
      </c>
      <c r="C12" s="39" t="s">
        <v>288</v>
      </c>
      <c r="D12" s="39"/>
      <c r="E12" s="40"/>
      <c r="F12" s="40"/>
    </row>
    <row r="13" spans="1:6" x14ac:dyDescent="0.35">
      <c r="A13" s="41" t="s">
        <v>55</v>
      </c>
      <c r="B13" s="41" t="s">
        <v>738</v>
      </c>
      <c r="C13" s="41" t="s">
        <v>288</v>
      </c>
      <c r="D13" s="41"/>
      <c r="E13" s="42"/>
      <c r="F13" s="42"/>
    </row>
    <row r="14" spans="1:6" x14ac:dyDescent="0.35">
      <c r="A14" s="39" t="s">
        <v>56</v>
      </c>
      <c r="B14" s="39" t="s">
        <v>739</v>
      </c>
      <c r="C14" s="39" t="s">
        <v>288</v>
      </c>
      <c r="D14" s="39"/>
      <c r="E14" s="40"/>
      <c r="F14" s="40"/>
    </row>
    <row r="15" spans="1:6" x14ac:dyDescent="0.35">
      <c r="A15" s="41" t="s">
        <v>57</v>
      </c>
      <c r="B15" s="41" t="s">
        <v>740</v>
      </c>
      <c r="C15" s="41" t="s">
        <v>288</v>
      </c>
      <c r="D15" s="41"/>
      <c r="E15" s="42"/>
      <c r="F15" s="42"/>
    </row>
    <row r="16" spans="1:6" ht="36" x14ac:dyDescent="0.35">
      <c r="A16" s="39" t="s">
        <v>58</v>
      </c>
      <c r="B16" s="39" t="s">
        <v>741</v>
      </c>
      <c r="C16" s="39"/>
      <c r="D16" s="39"/>
      <c r="E16" s="40"/>
      <c r="F16" s="40"/>
    </row>
    <row r="17" spans="1:6" ht="24" x14ac:dyDescent="0.35">
      <c r="A17" s="41" t="s">
        <v>59</v>
      </c>
      <c r="B17" s="41" t="s">
        <v>742</v>
      </c>
      <c r="C17" s="41" t="s">
        <v>743</v>
      </c>
      <c r="D17" s="41"/>
      <c r="E17" s="42"/>
      <c r="F17" s="42"/>
    </row>
    <row r="18" spans="1:6" ht="24" x14ac:dyDescent="0.35">
      <c r="A18" s="39" t="s">
        <v>60</v>
      </c>
      <c r="B18" s="39" t="s">
        <v>744</v>
      </c>
      <c r="C18" s="39" t="s">
        <v>743</v>
      </c>
      <c r="D18" s="39"/>
      <c r="E18" s="40"/>
      <c r="F18" s="40"/>
    </row>
    <row r="19" spans="1:6" ht="24" x14ac:dyDescent="0.35">
      <c r="A19" s="41" t="s">
        <v>61</v>
      </c>
      <c r="B19" s="41" t="s">
        <v>745</v>
      </c>
      <c r="C19" s="41" t="s">
        <v>743</v>
      </c>
      <c r="D19" s="41"/>
      <c r="E19" s="42"/>
      <c r="F19" s="42"/>
    </row>
    <row r="20" spans="1:6" ht="24" x14ac:dyDescent="0.35">
      <c r="A20" s="39" t="s">
        <v>62</v>
      </c>
      <c r="B20" s="39" t="s">
        <v>746</v>
      </c>
      <c r="C20" s="39" t="s">
        <v>743</v>
      </c>
      <c r="D20" s="39"/>
      <c r="E20" s="40"/>
      <c r="F20" s="40"/>
    </row>
    <row r="21" spans="1:6" ht="24" x14ac:dyDescent="0.35">
      <c r="A21" s="41" t="s">
        <v>63</v>
      </c>
      <c r="B21" s="41" t="s">
        <v>747</v>
      </c>
      <c r="C21" s="41" t="s">
        <v>743</v>
      </c>
      <c r="D21" s="41"/>
      <c r="E21" s="42"/>
      <c r="F21" s="42"/>
    </row>
    <row r="22" spans="1:6" ht="24" x14ac:dyDescent="0.35">
      <c r="A22" s="39" t="s">
        <v>64</v>
      </c>
      <c r="B22" s="39" t="s">
        <v>748</v>
      </c>
      <c r="C22" s="39" t="s">
        <v>743</v>
      </c>
      <c r="D22" s="39"/>
      <c r="E22" s="40"/>
      <c r="F22" s="40"/>
    </row>
    <row r="23" spans="1:6" ht="24" x14ac:dyDescent="0.35">
      <c r="A23" s="41" t="s">
        <v>65</v>
      </c>
      <c r="B23" s="41" t="s">
        <v>749</v>
      </c>
      <c r="C23" s="41"/>
      <c r="D23" s="41"/>
      <c r="E23" s="42"/>
      <c r="F23" s="42"/>
    </row>
    <row r="24" spans="1:6" ht="24" x14ac:dyDescent="0.35">
      <c r="A24" s="39" t="s">
        <v>66</v>
      </c>
      <c r="B24" s="39" t="s">
        <v>750</v>
      </c>
      <c r="C24" s="39" t="s">
        <v>751</v>
      </c>
      <c r="D24" s="39"/>
      <c r="E24" s="40"/>
      <c r="F24" s="40"/>
    </row>
    <row r="25" spans="1:6" ht="24" x14ac:dyDescent="0.35">
      <c r="A25" s="41" t="s">
        <v>67</v>
      </c>
      <c r="B25" s="41" t="s">
        <v>752</v>
      </c>
      <c r="C25" s="41" t="s">
        <v>751</v>
      </c>
      <c r="D25" s="41"/>
      <c r="E25" s="42"/>
      <c r="F25" s="42"/>
    </row>
    <row r="26" spans="1:6" ht="24" x14ac:dyDescent="0.35">
      <c r="A26" s="39" t="s">
        <v>68</v>
      </c>
      <c r="B26" s="39" t="s">
        <v>753</v>
      </c>
      <c r="C26" s="39" t="s">
        <v>751</v>
      </c>
      <c r="D26" s="39"/>
      <c r="E26" s="40"/>
      <c r="F26" s="40"/>
    </row>
    <row r="27" spans="1:6" ht="24" x14ac:dyDescent="0.35">
      <c r="A27" s="41" t="s">
        <v>69</v>
      </c>
      <c r="B27" s="41" t="s">
        <v>754</v>
      </c>
      <c r="C27" s="41" t="s">
        <v>751</v>
      </c>
      <c r="D27" s="41"/>
      <c r="E27" s="42"/>
      <c r="F27" s="42"/>
    </row>
    <row r="28" spans="1:6" ht="24" x14ac:dyDescent="0.35">
      <c r="A28" s="39" t="s">
        <v>70</v>
      </c>
      <c r="B28" s="39" t="s">
        <v>755</v>
      </c>
      <c r="C28" s="39" t="s">
        <v>751</v>
      </c>
      <c r="D28" s="39"/>
      <c r="E28" s="40"/>
      <c r="F28" s="40"/>
    </row>
    <row r="29" spans="1:6" ht="24" x14ac:dyDescent="0.35">
      <c r="A29" s="41" t="s">
        <v>71</v>
      </c>
      <c r="B29" s="41" t="s">
        <v>756</v>
      </c>
      <c r="C29" s="41" t="s">
        <v>751</v>
      </c>
      <c r="D29" s="41"/>
      <c r="E29" s="42"/>
      <c r="F29" s="42"/>
    </row>
    <row r="30" spans="1:6" ht="36" x14ac:dyDescent="0.35">
      <c r="A30" s="39" t="s">
        <v>72</v>
      </c>
      <c r="B30" s="39" t="s">
        <v>757</v>
      </c>
      <c r="C30" s="39"/>
      <c r="D30" s="39"/>
      <c r="E30" s="40"/>
      <c r="F30" s="40"/>
    </row>
    <row r="31" spans="1:6" ht="24" x14ac:dyDescent="0.35">
      <c r="A31" s="41" t="s">
        <v>73</v>
      </c>
      <c r="B31" s="41" t="s">
        <v>758</v>
      </c>
      <c r="C31" s="41" t="s">
        <v>751</v>
      </c>
      <c r="D31" s="41"/>
      <c r="E31" s="42"/>
      <c r="F31" s="42"/>
    </row>
    <row r="32" spans="1:6" ht="24" x14ac:dyDescent="0.35">
      <c r="A32" s="39" t="s">
        <v>74</v>
      </c>
      <c r="B32" s="39" t="s">
        <v>759</v>
      </c>
      <c r="C32" s="39" t="s">
        <v>751</v>
      </c>
      <c r="D32" s="39"/>
      <c r="E32" s="40"/>
      <c r="F32" s="40"/>
    </row>
    <row r="33" spans="1:6" ht="24" x14ac:dyDescent="0.35">
      <c r="A33" s="41" t="s">
        <v>75</v>
      </c>
      <c r="B33" s="41" t="s">
        <v>760</v>
      </c>
      <c r="C33" s="41" t="s">
        <v>751</v>
      </c>
      <c r="D33" s="41"/>
      <c r="E33" s="42"/>
      <c r="F33" s="42"/>
    </row>
    <row r="34" spans="1:6" ht="24" x14ac:dyDescent="0.35">
      <c r="A34" s="39" t="s">
        <v>76</v>
      </c>
      <c r="B34" s="39" t="s">
        <v>761</v>
      </c>
      <c r="C34" s="39" t="s">
        <v>751</v>
      </c>
      <c r="D34" s="39"/>
      <c r="E34" s="40"/>
      <c r="F34" s="40"/>
    </row>
    <row r="35" spans="1:6" ht="24" x14ac:dyDescent="0.35">
      <c r="A35" s="41" t="s">
        <v>77</v>
      </c>
      <c r="B35" s="41" t="s">
        <v>762</v>
      </c>
      <c r="C35" s="41" t="s">
        <v>751</v>
      </c>
      <c r="D35" s="41"/>
      <c r="E35" s="42"/>
      <c r="F35" s="42"/>
    </row>
    <row r="36" spans="1:6" ht="24" x14ac:dyDescent="0.35">
      <c r="A36" s="39" t="s">
        <v>78</v>
      </c>
      <c r="B36" s="39" t="s">
        <v>763</v>
      </c>
      <c r="C36" s="39" t="s">
        <v>751</v>
      </c>
      <c r="D36" s="39"/>
      <c r="E36" s="40"/>
      <c r="F36" s="40"/>
    </row>
    <row r="37" spans="1:6" ht="24" x14ac:dyDescent="0.35">
      <c r="A37" s="41" t="s">
        <v>79</v>
      </c>
      <c r="B37" s="41" t="s">
        <v>764</v>
      </c>
      <c r="C37" s="41" t="s">
        <v>751</v>
      </c>
      <c r="D37" s="41"/>
      <c r="E37" s="42"/>
      <c r="F37" s="42"/>
    </row>
    <row r="38" spans="1:6" ht="36" x14ac:dyDescent="0.35">
      <c r="A38" s="39" t="s">
        <v>80</v>
      </c>
      <c r="B38" s="39" t="s">
        <v>765</v>
      </c>
      <c r="C38" s="39"/>
      <c r="D38" s="39"/>
      <c r="E38" s="40"/>
      <c r="F38" s="40"/>
    </row>
    <row r="39" spans="1:6" ht="96" x14ac:dyDescent="0.35">
      <c r="A39" s="41" t="s">
        <v>81</v>
      </c>
      <c r="B39" s="41" t="s">
        <v>766</v>
      </c>
      <c r="C39" s="41" t="s">
        <v>743</v>
      </c>
      <c r="D39" s="41"/>
      <c r="E39" s="42"/>
      <c r="F39" s="42"/>
    </row>
    <row r="40" spans="1:6" ht="24" x14ac:dyDescent="0.35">
      <c r="A40" s="39" t="s">
        <v>82</v>
      </c>
      <c r="B40" s="39" t="s">
        <v>767</v>
      </c>
      <c r="C40" s="39"/>
      <c r="D40" s="39"/>
      <c r="E40" s="40"/>
      <c r="F40" s="40"/>
    </row>
    <row r="41" spans="1:6" ht="24" x14ac:dyDescent="0.35">
      <c r="A41" s="41" t="s">
        <v>83</v>
      </c>
      <c r="B41" s="41" t="s">
        <v>768</v>
      </c>
      <c r="C41" s="41" t="s">
        <v>743</v>
      </c>
      <c r="D41" s="41"/>
      <c r="E41" s="42"/>
      <c r="F41" s="42"/>
    </row>
    <row r="42" spans="1:6" ht="36" x14ac:dyDescent="0.35">
      <c r="A42" s="39" t="s">
        <v>84</v>
      </c>
      <c r="B42" s="39" t="s">
        <v>769</v>
      </c>
      <c r="C42" s="39" t="s">
        <v>743</v>
      </c>
      <c r="D42" s="39"/>
      <c r="E42" s="40"/>
      <c r="F42" s="40"/>
    </row>
    <row r="43" spans="1:6" ht="48" x14ac:dyDescent="0.35">
      <c r="A43" s="41" t="s">
        <v>85</v>
      </c>
      <c r="B43" s="41" t="s">
        <v>770</v>
      </c>
      <c r="C43" s="41" t="s">
        <v>743</v>
      </c>
      <c r="D43" s="41"/>
      <c r="E43" s="42"/>
      <c r="F43" s="42"/>
    </row>
    <row r="44" spans="1:6" ht="24" x14ac:dyDescent="0.35">
      <c r="A44" s="39" t="s">
        <v>86</v>
      </c>
      <c r="B44" s="39" t="s">
        <v>771</v>
      </c>
      <c r="C44" s="39" t="s">
        <v>743</v>
      </c>
      <c r="D44" s="39"/>
      <c r="E44" s="40"/>
      <c r="F44" s="40"/>
    </row>
    <row r="45" spans="1:6" ht="36" x14ac:dyDescent="0.35">
      <c r="A45" s="41" t="s">
        <v>87</v>
      </c>
      <c r="B45" s="41" t="s">
        <v>772</v>
      </c>
      <c r="C45" s="41" t="s">
        <v>743</v>
      </c>
      <c r="D45" s="41"/>
      <c r="E45" s="42"/>
      <c r="F45" s="42"/>
    </row>
    <row r="46" spans="1:6" x14ac:dyDescent="0.35">
      <c r="A46" s="39" t="s">
        <v>88</v>
      </c>
      <c r="B46" s="39" t="s">
        <v>773</v>
      </c>
      <c r="C46" s="39" t="s">
        <v>187</v>
      </c>
      <c r="D46" s="39"/>
      <c r="E46" s="40"/>
      <c r="F46" s="40"/>
    </row>
    <row r="47" spans="1:6" x14ac:dyDescent="0.35">
      <c r="A47" s="41" t="s">
        <v>89</v>
      </c>
      <c r="B47" s="41" t="s">
        <v>774</v>
      </c>
      <c r="C47" s="41" t="s">
        <v>288</v>
      </c>
      <c r="D47" s="41"/>
      <c r="E47" s="42"/>
      <c r="F47" s="42"/>
    </row>
    <row r="48" spans="1:6" x14ac:dyDescent="0.35">
      <c r="A48" s="39" t="s">
        <v>90</v>
      </c>
      <c r="B48" s="39" t="s">
        <v>312</v>
      </c>
      <c r="C48" s="39"/>
      <c r="D48" s="39"/>
      <c r="E48" s="40"/>
      <c r="F48" s="40"/>
    </row>
    <row r="49" spans="1:6" x14ac:dyDescent="0.35">
      <c r="A49" s="41" t="s">
        <v>91</v>
      </c>
      <c r="B49" s="41" t="s">
        <v>313</v>
      </c>
      <c r="C49" s="41"/>
      <c r="D49" s="41"/>
      <c r="E49" s="42"/>
      <c r="F49" s="42"/>
    </row>
    <row r="50" spans="1:6" x14ac:dyDescent="0.35">
      <c r="A50" s="39" t="s">
        <v>92</v>
      </c>
      <c r="B50" s="39" t="s">
        <v>315</v>
      </c>
      <c r="C50" s="39"/>
      <c r="D50" s="39"/>
      <c r="E50" s="40"/>
      <c r="F50" s="40"/>
    </row>
    <row r="51" spans="1:6" x14ac:dyDescent="0.35">
      <c r="A51" s="41" t="s">
        <v>93</v>
      </c>
      <c r="B51" s="41" t="s">
        <v>316</v>
      </c>
      <c r="C51" s="41"/>
      <c r="D51" s="41"/>
      <c r="E51" s="42"/>
      <c r="F51" s="42"/>
    </row>
    <row r="52" spans="1:6" x14ac:dyDescent="0.35">
      <c r="A52" s="39" t="s">
        <v>94</v>
      </c>
      <c r="B52" s="39" t="s">
        <v>318</v>
      </c>
      <c r="C52" s="39"/>
      <c r="D52" s="39"/>
      <c r="E52" s="40"/>
      <c r="F52" s="40"/>
    </row>
    <row r="53" spans="1:6" x14ac:dyDescent="0.35">
      <c r="A53" s="41" t="s">
        <v>95</v>
      </c>
      <c r="B53" s="41" t="s">
        <v>320</v>
      </c>
      <c r="C53" s="41"/>
      <c r="D53" s="41"/>
      <c r="E53" s="42"/>
      <c r="F53" s="42"/>
    </row>
    <row r="54" spans="1:6" x14ac:dyDescent="0.35">
      <c r="A54" s="39" t="s">
        <v>96</v>
      </c>
      <c r="B54" s="39" t="s">
        <v>322</v>
      </c>
      <c r="C54" s="39"/>
      <c r="D54" s="39"/>
      <c r="E54" s="40"/>
      <c r="F54" s="40"/>
    </row>
    <row r="55" spans="1:6" x14ac:dyDescent="0.35">
      <c r="A55" s="41" t="s">
        <v>97</v>
      </c>
      <c r="B55" s="41" t="s">
        <v>324</v>
      </c>
      <c r="C55" s="41"/>
      <c r="D55" s="41"/>
      <c r="E55" s="42"/>
      <c r="F55" s="42"/>
    </row>
    <row r="56" spans="1:6" x14ac:dyDescent="0.35">
      <c r="A56" s="39" t="s">
        <v>98</v>
      </c>
      <c r="B56" s="39" t="s">
        <v>326</v>
      </c>
      <c r="C56" s="39"/>
      <c r="D56" s="39"/>
      <c r="E56" s="40"/>
      <c r="F56" s="40"/>
    </row>
    <row r="57" spans="1:6" x14ac:dyDescent="0.35">
      <c r="A57" s="41" t="s">
        <v>99</v>
      </c>
      <c r="B57" s="41" t="s">
        <v>328</v>
      </c>
      <c r="C57" s="41"/>
      <c r="D57" s="41"/>
      <c r="E57" s="42"/>
      <c r="F57" s="42"/>
    </row>
    <row r="58" spans="1:6" x14ac:dyDescent="0.35">
      <c r="A58" s="39" t="s">
        <v>100</v>
      </c>
      <c r="B58" s="39" t="s">
        <v>313</v>
      </c>
      <c r="C58" s="39"/>
      <c r="D58" s="39"/>
      <c r="E58" s="40"/>
      <c r="F58" s="40"/>
    </row>
    <row r="59" spans="1:6" x14ac:dyDescent="0.35">
      <c r="A59" s="41" t="s">
        <v>101</v>
      </c>
      <c r="B59" s="41" t="s">
        <v>315</v>
      </c>
      <c r="C59" s="41"/>
      <c r="D59" s="41"/>
      <c r="E59" s="42"/>
      <c r="F59" s="42"/>
    </row>
    <row r="60" spans="1:6" x14ac:dyDescent="0.35">
      <c r="A60" s="39" t="s">
        <v>102</v>
      </c>
      <c r="B60" s="39" t="s">
        <v>316</v>
      </c>
      <c r="C60" s="39"/>
      <c r="D60" s="39"/>
      <c r="E60" s="40"/>
      <c r="F60" s="40"/>
    </row>
    <row r="61" spans="1:6" x14ac:dyDescent="0.35">
      <c r="A61" s="41" t="s">
        <v>103</v>
      </c>
      <c r="B61" s="41" t="s">
        <v>318</v>
      </c>
      <c r="C61" s="41"/>
      <c r="D61" s="41"/>
      <c r="E61" s="42"/>
      <c r="F61" s="42"/>
    </row>
    <row r="62" spans="1:6" x14ac:dyDescent="0.35">
      <c r="A62" s="39" t="s">
        <v>104</v>
      </c>
      <c r="B62" s="39" t="s">
        <v>320</v>
      </c>
      <c r="C62" s="39"/>
      <c r="D62" s="39"/>
      <c r="E62" s="40"/>
      <c r="F62" s="40"/>
    </row>
    <row r="63" spans="1:6" x14ac:dyDescent="0.35">
      <c r="A63" s="41" t="s">
        <v>105</v>
      </c>
      <c r="B63" s="41" t="s">
        <v>322</v>
      </c>
      <c r="C63" s="41"/>
      <c r="D63" s="41"/>
      <c r="E63" s="42"/>
      <c r="F63" s="42"/>
    </row>
    <row r="64" spans="1:6" x14ac:dyDescent="0.35">
      <c r="A64" s="39" t="s">
        <v>106</v>
      </c>
      <c r="B64" s="39" t="s">
        <v>324</v>
      </c>
      <c r="C64" s="39"/>
      <c r="D64" s="39"/>
      <c r="E64" s="40"/>
      <c r="F64" s="40"/>
    </row>
    <row r="65" spans="1:6" x14ac:dyDescent="0.35">
      <c r="A65" s="41" t="s">
        <v>107</v>
      </c>
      <c r="B65" s="41" t="s">
        <v>326</v>
      </c>
      <c r="C65" s="41"/>
      <c r="D65" s="41"/>
      <c r="E65" s="42"/>
      <c r="F65" s="42"/>
    </row>
    <row r="66" spans="1:6" x14ac:dyDescent="0.35">
      <c r="A66" s="39" t="s">
        <v>108</v>
      </c>
      <c r="B66" s="39" t="s">
        <v>221</v>
      </c>
      <c r="C66" s="39"/>
      <c r="D66" s="39"/>
      <c r="E66" s="40"/>
      <c r="F66" s="40"/>
    </row>
    <row r="67" spans="1:6" ht="24" x14ac:dyDescent="0.35">
      <c r="A67" s="41" t="s">
        <v>109</v>
      </c>
      <c r="B67" s="41" t="s">
        <v>329</v>
      </c>
      <c r="C67" s="41" t="s">
        <v>288</v>
      </c>
      <c r="D67" s="41"/>
      <c r="E67" s="42"/>
      <c r="F67" s="42"/>
    </row>
    <row r="68" spans="1:6" ht="24" x14ac:dyDescent="0.35">
      <c r="A68" s="39" t="s">
        <v>110</v>
      </c>
      <c r="B68" s="39" t="s">
        <v>330</v>
      </c>
      <c r="C68" s="39" t="s">
        <v>331</v>
      </c>
      <c r="D68" s="39"/>
      <c r="E68" s="40"/>
      <c r="F68" s="40"/>
    </row>
    <row r="69" spans="1:6" ht="60" x14ac:dyDescent="0.35">
      <c r="A69" s="41" t="s">
        <v>111</v>
      </c>
      <c r="B69" s="41" t="s">
        <v>775</v>
      </c>
      <c r="C69" s="41" t="s">
        <v>54</v>
      </c>
      <c r="D69" s="41"/>
      <c r="E69" s="42"/>
      <c r="F69" s="42"/>
    </row>
    <row r="70" spans="1:6" ht="204" x14ac:dyDescent="0.35">
      <c r="A70" s="39" t="s">
        <v>113</v>
      </c>
      <c r="B70" s="39" t="s">
        <v>332</v>
      </c>
      <c r="C70" s="39" t="s">
        <v>54</v>
      </c>
      <c r="D70" s="39"/>
      <c r="E70" s="40"/>
      <c r="F70" s="40"/>
    </row>
    <row r="71" spans="1:6" ht="60" x14ac:dyDescent="0.35">
      <c r="A71" s="41" t="s">
        <v>114</v>
      </c>
      <c r="B71" s="41" t="s">
        <v>776</v>
      </c>
      <c r="C71" s="41" t="s">
        <v>54</v>
      </c>
      <c r="D71" s="41"/>
      <c r="E71" s="42"/>
      <c r="F71" s="42"/>
    </row>
    <row r="72" spans="1:6" ht="168" x14ac:dyDescent="0.35">
      <c r="A72" s="39" t="s">
        <v>115</v>
      </c>
      <c r="B72" s="39" t="s">
        <v>777</v>
      </c>
      <c r="C72" s="39" t="s">
        <v>54</v>
      </c>
      <c r="D72" s="39"/>
      <c r="E72" s="40"/>
      <c r="F72" s="40"/>
    </row>
    <row r="73" spans="1:6" ht="24" x14ac:dyDescent="0.35">
      <c r="A73" s="41" t="s">
        <v>116</v>
      </c>
      <c r="B73" s="41" t="s">
        <v>778</v>
      </c>
      <c r="C73" s="41" t="s">
        <v>54</v>
      </c>
      <c r="D73" s="41"/>
      <c r="E73" s="42"/>
      <c r="F73" s="42"/>
    </row>
    <row r="74" spans="1:6" ht="120" x14ac:dyDescent="0.35">
      <c r="A74" s="39" t="s">
        <v>117</v>
      </c>
      <c r="B74" s="39" t="s">
        <v>779</v>
      </c>
      <c r="C74" s="39" t="s">
        <v>54</v>
      </c>
      <c r="D74" s="39"/>
      <c r="E74" s="40"/>
      <c r="F74" s="40"/>
    </row>
    <row r="75" spans="1:6" ht="108" x14ac:dyDescent="0.35">
      <c r="A75" s="41" t="s">
        <v>118</v>
      </c>
      <c r="B75" s="41" t="s">
        <v>780</v>
      </c>
      <c r="C75" s="41" t="s">
        <v>54</v>
      </c>
      <c r="D75" s="41"/>
      <c r="E75" s="42"/>
      <c r="F75" s="42"/>
    </row>
    <row r="76" spans="1:6" ht="48" x14ac:dyDescent="0.35">
      <c r="A76" s="39" t="s">
        <v>119</v>
      </c>
      <c r="B76" s="39" t="s">
        <v>781</v>
      </c>
      <c r="C76" s="39" t="s">
        <v>54</v>
      </c>
      <c r="D76" s="39"/>
      <c r="E76" s="40"/>
      <c r="F76" s="40"/>
    </row>
    <row r="77" spans="1:6" ht="96" x14ac:dyDescent="0.35">
      <c r="A77" s="41" t="s">
        <v>120</v>
      </c>
      <c r="B77" s="41" t="s">
        <v>782</v>
      </c>
      <c r="C77" s="41" t="s">
        <v>54</v>
      </c>
      <c r="D77" s="41"/>
      <c r="E77" s="42"/>
      <c r="F77" s="42"/>
    </row>
    <row r="78" spans="1:6" ht="84" x14ac:dyDescent="0.35">
      <c r="A78" s="39" t="s">
        <v>121</v>
      </c>
      <c r="B78" s="39" t="s">
        <v>783</v>
      </c>
      <c r="C78" s="39" t="s">
        <v>54</v>
      </c>
      <c r="D78" s="39"/>
      <c r="E78" s="40"/>
      <c r="F78" s="40"/>
    </row>
    <row r="79" spans="1:6" ht="264" x14ac:dyDescent="0.35">
      <c r="A79" s="41" t="s">
        <v>122</v>
      </c>
      <c r="B79" s="41" t="s">
        <v>784</v>
      </c>
      <c r="C79" s="41" t="s">
        <v>54</v>
      </c>
      <c r="D79" s="41"/>
      <c r="E79" s="42"/>
      <c r="F79" s="42"/>
    </row>
    <row r="80" spans="1:6" ht="96" x14ac:dyDescent="0.35">
      <c r="A80" s="39" t="s">
        <v>123</v>
      </c>
      <c r="B80" s="39" t="s">
        <v>785</v>
      </c>
      <c r="C80" s="39" t="s">
        <v>54</v>
      </c>
      <c r="D80" s="39"/>
      <c r="E80" s="40"/>
      <c r="F80" s="40"/>
    </row>
    <row r="81" spans="1:6" ht="120" x14ac:dyDescent="0.35">
      <c r="A81" s="41" t="s">
        <v>124</v>
      </c>
      <c r="B81" s="41" t="s">
        <v>416</v>
      </c>
      <c r="C81" s="41" t="s">
        <v>54</v>
      </c>
      <c r="D81" s="41"/>
      <c r="E81" s="42"/>
      <c r="F81" s="42"/>
    </row>
    <row r="82" spans="1:6" ht="144" x14ac:dyDescent="0.35">
      <c r="A82" s="39" t="s">
        <v>125</v>
      </c>
      <c r="B82" s="39" t="s">
        <v>786</v>
      </c>
      <c r="C82" s="39" t="s">
        <v>54</v>
      </c>
      <c r="D82" s="39"/>
      <c r="E82" s="40"/>
      <c r="F82" s="40"/>
    </row>
    <row r="83" spans="1:6" ht="24" x14ac:dyDescent="0.35">
      <c r="A83" s="41" t="s">
        <v>126</v>
      </c>
      <c r="B83" s="41" t="s">
        <v>787</v>
      </c>
      <c r="C83" s="41" t="s">
        <v>54</v>
      </c>
      <c r="D83" s="41"/>
      <c r="E83" s="42"/>
      <c r="F83" s="42"/>
    </row>
    <row r="84" spans="1:6" ht="84" x14ac:dyDescent="0.35">
      <c r="A84" s="39" t="s">
        <v>127</v>
      </c>
      <c r="B84" s="39" t="s">
        <v>788</v>
      </c>
      <c r="C84" s="39" t="s">
        <v>54</v>
      </c>
      <c r="D84" s="39"/>
      <c r="E84" s="40"/>
      <c r="F84" s="40"/>
    </row>
    <row r="86" spans="1:6" x14ac:dyDescent="0.35">
      <c r="A86" s="101" t="s">
        <v>130</v>
      </c>
      <c r="B86" s="101"/>
      <c r="C86" s="101"/>
      <c r="D86" s="101"/>
      <c r="E86" s="101" t="s">
        <v>131</v>
      </c>
      <c r="F86" s="101"/>
    </row>
  </sheetData>
  <sheetProtection algorithmName="SHA-512" hashValue="IIB91mziyoTbtJ4rxo45dI6v3mwNoMn2jLnD5MYyI9DxXiafit1v/i5GrkfKsbckD8YAPeacCaRko5nETRwT5A==" saltValue="TD+qq67Q5easWv9H3MqO4Q==" spinCount="100000" sheet="1" objects="1" scenarios="1"/>
  <mergeCells count="16">
    <mergeCell ref="C6:D6"/>
    <mergeCell ref="E6:F6"/>
    <mergeCell ref="A1:F1"/>
    <mergeCell ref="D2:E2"/>
    <mergeCell ref="D3:E3"/>
    <mergeCell ref="B4:C4"/>
    <mergeCell ref="B5:C5"/>
    <mergeCell ref="A10:F10"/>
    <mergeCell ref="A86:D86"/>
    <mergeCell ref="E86:F86"/>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F101"/>
  <sheetViews>
    <sheetView workbookViewId="0">
      <selection activeCell="B12" sqref="B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Summary!A30</f>
        <v>29</v>
      </c>
      <c r="B3" s="10">
        <f>Summary!B30</f>
        <v>414256512</v>
      </c>
      <c r="C3" s="10">
        <f>Summary!D30</f>
        <v>0</v>
      </c>
      <c r="D3" s="105" t="str">
        <f>Summary!C30</f>
        <v>SCANNER OPHTHALMIC VISUAL FIELD ANALAYZER 3</v>
      </c>
      <c r="E3" s="105"/>
      <c r="F3" s="72">
        <f>Summary!K30</f>
        <v>0</v>
      </c>
    </row>
    <row r="4" spans="1:6" ht="37.15" customHeight="1" x14ac:dyDescent="0.35">
      <c r="A4" s="68" t="s">
        <v>26</v>
      </c>
      <c r="B4" s="102" t="s">
        <v>40</v>
      </c>
      <c r="C4" s="102"/>
      <c r="D4" s="68" t="s">
        <v>41</v>
      </c>
      <c r="E4" s="68" t="s">
        <v>22</v>
      </c>
      <c r="F4" s="68" t="s">
        <v>42</v>
      </c>
    </row>
    <row r="5" spans="1:6" ht="27" customHeight="1" x14ac:dyDescent="0.35">
      <c r="A5" s="44">
        <f>Summary!M30</f>
        <v>0</v>
      </c>
      <c r="B5" s="115">
        <f>Summary!G30</f>
        <v>0</v>
      </c>
      <c r="C5" s="105"/>
      <c r="D5" s="44">
        <f>Summary!P30</f>
        <v>0</v>
      </c>
      <c r="E5" s="72">
        <f>Summary!I30</f>
        <v>0</v>
      </c>
      <c r="F5" s="72">
        <f>Summary!J30</f>
        <v>0</v>
      </c>
    </row>
    <row r="6" spans="1:6" ht="24.75" customHeight="1" x14ac:dyDescent="0.35">
      <c r="A6" s="68" t="s">
        <v>43</v>
      </c>
      <c r="B6" s="68" t="s">
        <v>44</v>
      </c>
      <c r="C6" s="102" t="s">
        <v>45</v>
      </c>
      <c r="D6" s="102"/>
      <c r="E6" s="106" t="s">
        <v>30</v>
      </c>
      <c r="F6" s="107"/>
    </row>
    <row r="7" spans="1:6" ht="27" customHeight="1" x14ac:dyDescent="0.35">
      <c r="A7" s="43">
        <f>Summary!L30</f>
        <v>0</v>
      </c>
      <c r="B7" s="70">
        <f>Summary!N30</f>
        <v>0</v>
      </c>
      <c r="C7" s="115">
        <f>Summary!O30</f>
        <v>0</v>
      </c>
      <c r="D7" s="105"/>
      <c r="E7" s="108">
        <f>Summary!Q30</f>
        <v>0</v>
      </c>
      <c r="F7" s="109"/>
    </row>
    <row r="8" spans="1:6" ht="33.65" customHeight="1" x14ac:dyDescent="0.35">
      <c r="A8" s="102" t="s">
        <v>138</v>
      </c>
      <c r="B8" s="102"/>
      <c r="C8" s="37">
        <f>Summary!S30</f>
        <v>0</v>
      </c>
      <c r="D8" s="102" t="s">
        <v>32</v>
      </c>
      <c r="E8" s="102"/>
      <c r="F8" s="71">
        <f>Summary!T30</f>
        <v>0</v>
      </c>
    </row>
    <row r="9" spans="1:6" ht="38.25" customHeight="1" x14ac:dyDescent="0.35">
      <c r="A9" s="110" t="s">
        <v>31</v>
      </c>
      <c r="B9" s="111"/>
      <c r="C9" s="116">
        <f>Summary!R30</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72" x14ac:dyDescent="0.35">
      <c r="A12" s="39" t="s">
        <v>53</v>
      </c>
      <c r="B12" s="39" t="s">
        <v>856</v>
      </c>
      <c r="C12" s="39" t="s">
        <v>288</v>
      </c>
      <c r="D12" s="39"/>
      <c r="E12" s="40"/>
      <c r="F12" s="40"/>
    </row>
    <row r="13" spans="1:6" ht="36" x14ac:dyDescent="0.35">
      <c r="A13" s="41" t="s">
        <v>55</v>
      </c>
      <c r="B13" s="41" t="s">
        <v>789</v>
      </c>
      <c r="C13" s="41" t="s">
        <v>288</v>
      </c>
      <c r="D13" s="41"/>
      <c r="E13" s="42"/>
      <c r="F13" s="42"/>
    </row>
    <row r="14" spans="1:6" ht="48" x14ac:dyDescent="0.35">
      <c r="A14" s="39" t="s">
        <v>56</v>
      </c>
      <c r="B14" s="39" t="s">
        <v>790</v>
      </c>
      <c r="C14" s="39" t="s">
        <v>288</v>
      </c>
      <c r="D14" s="39"/>
      <c r="E14" s="40"/>
      <c r="F14" s="40"/>
    </row>
    <row r="15" spans="1:6" ht="60" x14ac:dyDescent="0.35">
      <c r="A15" s="41" t="s">
        <v>57</v>
      </c>
      <c r="B15" s="41" t="s">
        <v>857</v>
      </c>
      <c r="C15" s="41" t="s">
        <v>288</v>
      </c>
      <c r="D15" s="41"/>
      <c r="E15" s="42"/>
      <c r="F15" s="42"/>
    </row>
    <row r="16" spans="1:6" ht="36" x14ac:dyDescent="0.35">
      <c r="A16" s="39" t="s">
        <v>58</v>
      </c>
      <c r="B16" s="39" t="s">
        <v>791</v>
      </c>
      <c r="C16" s="39" t="s">
        <v>288</v>
      </c>
      <c r="D16" s="39"/>
      <c r="E16" s="40"/>
      <c r="F16" s="40"/>
    </row>
    <row r="17" spans="1:6" ht="72" x14ac:dyDescent="0.35">
      <c r="A17" s="41" t="s">
        <v>59</v>
      </c>
      <c r="B17" s="41" t="s">
        <v>792</v>
      </c>
      <c r="C17" s="41" t="s">
        <v>288</v>
      </c>
      <c r="D17" s="41"/>
      <c r="E17" s="42"/>
      <c r="F17" s="42"/>
    </row>
    <row r="18" spans="1:6" ht="36" x14ac:dyDescent="0.35">
      <c r="A18" s="39" t="s">
        <v>60</v>
      </c>
      <c r="B18" s="39" t="s">
        <v>793</v>
      </c>
      <c r="C18" s="39" t="s">
        <v>288</v>
      </c>
      <c r="D18" s="39"/>
      <c r="E18" s="40"/>
      <c r="F18" s="40"/>
    </row>
    <row r="19" spans="1:6" ht="36" x14ac:dyDescent="0.35">
      <c r="A19" s="41" t="s">
        <v>61</v>
      </c>
      <c r="B19" s="41" t="s">
        <v>794</v>
      </c>
      <c r="C19" s="41" t="s">
        <v>288</v>
      </c>
      <c r="D19" s="41"/>
      <c r="E19" s="42"/>
      <c r="F19" s="42"/>
    </row>
    <row r="20" spans="1:6" ht="48" x14ac:dyDescent="0.35">
      <c r="A20" s="39" t="s">
        <v>62</v>
      </c>
      <c r="B20" s="39" t="s">
        <v>795</v>
      </c>
      <c r="C20" s="39" t="s">
        <v>288</v>
      </c>
      <c r="D20" s="39"/>
      <c r="E20" s="40"/>
      <c r="F20" s="40"/>
    </row>
    <row r="21" spans="1:6" ht="48" x14ac:dyDescent="0.35">
      <c r="A21" s="41" t="s">
        <v>63</v>
      </c>
      <c r="B21" s="41" t="s">
        <v>796</v>
      </c>
      <c r="C21" s="41" t="s">
        <v>288</v>
      </c>
      <c r="D21" s="41"/>
      <c r="E21" s="42"/>
      <c r="F21" s="42"/>
    </row>
    <row r="22" spans="1:6" ht="48" x14ac:dyDescent="0.35">
      <c r="A22" s="39" t="s">
        <v>64</v>
      </c>
      <c r="B22" s="39" t="s">
        <v>797</v>
      </c>
      <c r="C22" s="39" t="s">
        <v>288</v>
      </c>
      <c r="D22" s="39"/>
      <c r="E22" s="40"/>
      <c r="F22" s="40"/>
    </row>
    <row r="23" spans="1:6" ht="24" x14ac:dyDescent="0.35">
      <c r="A23" s="41" t="s">
        <v>65</v>
      </c>
      <c r="B23" s="41" t="s">
        <v>798</v>
      </c>
      <c r="C23" s="41" t="s">
        <v>288</v>
      </c>
      <c r="D23" s="41"/>
      <c r="E23" s="42"/>
      <c r="F23" s="42"/>
    </row>
    <row r="24" spans="1:6" ht="24" x14ac:dyDescent="0.35">
      <c r="A24" s="39" t="s">
        <v>66</v>
      </c>
      <c r="B24" s="39" t="s">
        <v>799</v>
      </c>
      <c r="C24" s="39" t="s">
        <v>288</v>
      </c>
      <c r="D24" s="39"/>
      <c r="E24" s="40"/>
      <c r="F24" s="40"/>
    </row>
    <row r="25" spans="1:6" x14ac:dyDescent="0.35">
      <c r="A25" s="41" t="s">
        <v>67</v>
      </c>
      <c r="B25" s="41" t="s">
        <v>800</v>
      </c>
      <c r="C25" s="41" t="s">
        <v>288</v>
      </c>
      <c r="D25" s="41"/>
      <c r="E25" s="42"/>
      <c r="F25" s="42"/>
    </row>
    <row r="26" spans="1:6" ht="24" x14ac:dyDescent="0.35">
      <c r="A26" s="39" t="s">
        <v>68</v>
      </c>
      <c r="B26" s="39" t="s">
        <v>801</v>
      </c>
      <c r="C26" s="39" t="s">
        <v>288</v>
      </c>
      <c r="D26" s="39"/>
      <c r="E26" s="40"/>
      <c r="F26" s="40"/>
    </row>
    <row r="27" spans="1:6" x14ac:dyDescent="0.35">
      <c r="A27" s="41" t="s">
        <v>69</v>
      </c>
      <c r="B27" s="41" t="s">
        <v>802</v>
      </c>
      <c r="C27" s="41" t="s">
        <v>288</v>
      </c>
      <c r="D27" s="41"/>
      <c r="E27" s="42"/>
      <c r="F27" s="42"/>
    </row>
    <row r="28" spans="1:6" x14ac:dyDescent="0.35">
      <c r="A28" s="39" t="s">
        <v>70</v>
      </c>
      <c r="B28" s="39" t="s">
        <v>803</v>
      </c>
      <c r="C28" s="39" t="s">
        <v>288</v>
      </c>
      <c r="D28" s="39"/>
      <c r="E28" s="40"/>
      <c r="F28" s="40"/>
    </row>
    <row r="29" spans="1:6" x14ac:dyDescent="0.35">
      <c r="A29" s="41" t="s">
        <v>71</v>
      </c>
      <c r="B29" s="41" t="s">
        <v>804</v>
      </c>
      <c r="C29" s="41" t="s">
        <v>288</v>
      </c>
      <c r="D29" s="41"/>
      <c r="E29" s="42"/>
      <c r="F29" s="42"/>
    </row>
    <row r="30" spans="1:6" x14ac:dyDescent="0.35">
      <c r="A30" s="39" t="s">
        <v>72</v>
      </c>
      <c r="B30" s="39" t="s">
        <v>805</v>
      </c>
      <c r="C30" s="39" t="s">
        <v>288</v>
      </c>
      <c r="D30" s="39"/>
      <c r="E30" s="40"/>
      <c r="F30" s="40"/>
    </row>
    <row r="31" spans="1:6" x14ac:dyDescent="0.35">
      <c r="A31" s="41" t="s">
        <v>73</v>
      </c>
      <c r="B31" s="41" t="s">
        <v>806</v>
      </c>
      <c r="C31" s="41" t="s">
        <v>288</v>
      </c>
      <c r="D31" s="41"/>
      <c r="E31" s="42"/>
      <c r="F31" s="42"/>
    </row>
    <row r="32" spans="1:6" x14ac:dyDescent="0.35">
      <c r="A32" s="39" t="s">
        <v>74</v>
      </c>
      <c r="B32" s="39" t="s">
        <v>807</v>
      </c>
      <c r="C32" s="39" t="s">
        <v>288</v>
      </c>
      <c r="D32" s="39"/>
      <c r="E32" s="40"/>
      <c r="F32" s="40"/>
    </row>
    <row r="33" spans="1:6" x14ac:dyDescent="0.35">
      <c r="A33" s="41" t="s">
        <v>75</v>
      </c>
      <c r="B33" s="41" t="s">
        <v>808</v>
      </c>
      <c r="C33" s="41" t="s">
        <v>288</v>
      </c>
      <c r="D33" s="41"/>
      <c r="E33" s="42"/>
      <c r="F33" s="42"/>
    </row>
    <row r="34" spans="1:6" x14ac:dyDescent="0.35">
      <c r="A34" s="39" t="s">
        <v>76</v>
      </c>
      <c r="B34" s="39" t="s">
        <v>809</v>
      </c>
      <c r="C34" s="39" t="s">
        <v>288</v>
      </c>
      <c r="D34" s="39"/>
      <c r="E34" s="40"/>
      <c r="F34" s="40"/>
    </row>
    <row r="35" spans="1:6" x14ac:dyDescent="0.35">
      <c r="A35" s="41" t="s">
        <v>77</v>
      </c>
      <c r="B35" s="41" t="s">
        <v>810</v>
      </c>
      <c r="C35" s="41" t="s">
        <v>288</v>
      </c>
      <c r="D35" s="41"/>
      <c r="E35" s="42"/>
      <c r="F35" s="42"/>
    </row>
    <row r="36" spans="1:6" x14ac:dyDescent="0.35">
      <c r="A36" s="39" t="s">
        <v>78</v>
      </c>
      <c r="B36" s="39" t="s">
        <v>811</v>
      </c>
      <c r="C36" s="39" t="s">
        <v>288</v>
      </c>
      <c r="D36" s="39"/>
      <c r="E36" s="40"/>
      <c r="F36" s="40"/>
    </row>
    <row r="37" spans="1:6" x14ac:dyDescent="0.35">
      <c r="A37" s="41" t="s">
        <v>79</v>
      </c>
      <c r="B37" s="41" t="s">
        <v>812</v>
      </c>
      <c r="C37" s="41" t="s">
        <v>288</v>
      </c>
      <c r="D37" s="41"/>
      <c r="E37" s="42"/>
      <c r="F37" s="42"/>
    </row>
    <row r="38" spans="1:6" x14ac:dyDescent="0.35">
      <c r="A38" s="39" t="s">
        <v>80</v>
      </c>
      <c r="B38" s="39" t="s">
        <v>813</v>
      </c>
      <c r="C38" s="39" t="s">
        <v>288</v>
      </c>
      <c r="D38" s="39"/>
      <c r="E38" s="40"/>
      <c r="F38" s="40"/>
    </row>
    <row r="39" spans="1:6" ht="24" x14ac:dyDescent="0.35">
      <c r="A39" s="41" t="s">
        <v>81</v>
      </c>
      <c r="B39" s="41" t="s">
        <v>814</v>
      </c>
      <c r="C39" s="41" t="s">
        <v>288</v>
      </c>
      <c r="D39" s="41"/>
      <c r="E39" s="42"/>
      <c r="F39" s="42"/>
    </row>
    <row r="40" spans="1:6" ht="24" x14ac:dyDescent="0.35">
      <c r="A40" s="39" t="s">
        <v>82</v>
      </c>
      <c r="B40" s="39" t="s">
        <v>815</v>
      </c>
      <c r="C40" s="39" t="s">
        <v>288</v>
      </c>
      <c r="D40" s="39"/>
      <c r="E40" s="40"/>
      <c r="F40" s="40"/>
    </row>
    <row r="41" spans="1:6" ht="36" x14ac:dyDescent="0.35">
      <c r="A41" s="41" t="s">
        <v>83</v>
      </c>
      <c r="B41" s="41" t="s">
        <v>816</v>
      </c>
      <c r="C41" s="41" t="s">
        <v>288</v>
      </c>
      <c r="D41" s="41"/>
      <c r="E41" s="42"/>
      <c r="F41" s="42"/>
    </row>
    <row r="42" spans="1:6" ht="24" x14ac:dyDescent="0.35">
      <c r="A42" s="39" t="s">
        <v>84</v>
      </c>
      <c r="B42" s="39" t="s">
        <v>817</v>
      </c>
      <c r="C42" s="39" t="s">
        <v>288</v>
      </c>
      <c r="D42" s="39"/>
      <c r="E42" s="40"/>
      <c r="F42" s="40"/>
    </row>
    <row r="43" spans="1:6" ht="24" x14ac:dyDescent="0.35">
      <c r="A43" s="41" t="s">
        <v>85</v>
      </c>
      <c r="B43" s="41" t="s">
        <v>818</v>
      </c>
      <c r="C43" s="41" t="s">
        <v>288</v>
      </c>
      <c r="D43" s="41"/>
      <c r="E43" s="42"/>
      <c r="F43" s="42"/>
    </row>
    <row r="44" spans="1:6" x14ac:dyDescent="0.35">
      <c r="A44" s="39" t="s">
        <v>86</v>
      </c>
      <c r="B44" s="39" t="s">
        <v>819</v>
      </c>
      <c r="C44" s="39" t="s">
        <v>288</v>
      </c>
      <c r="D44" s="39"/>
      <c r="E44" s="40"/>
      <c r="F44" s="40"/>
    </row>
    <row r="45" spans="1:6" ht="24" x14ac:dyDescent="0.35">
      <c r="A45" s="41" t="s">
        <v>87</v>
      </c>
      <c r="B45" s="41" t="s">
        <v>820</v>
      </c>
      <c r="C45" s="41" t="s">
        <v>288</v>
      </c>
      <c r="D45" s="41"/>
      <c r="E45" s="42"/>
      <c r="F45" s="42"/>
    </row>
    <row r="46" spans="1:6" x14ac:dyDescent="0.35">
      <c r="A46" s="39" t="s">
        <v>88</v>
      </c>
      <c r="B46" s="39" t="s">
        <v>821</v>
      </c>
      <c r="C46" s="39" t="s">
        <v>288</v>
      </c>
      <c r="D46" s="39"/>
      <c r="E46" s="40"/>
      <c r="F46" s="40"/>
    </row>
    <row r="47" spans="1:6" ht="24" x14ac:dyDescent="0.35">
      <c r="A47" s="41" t="s">
        <v>89</v>
      </c>
      <c r="B47" s="41" t="s">
        <v>822</v>
      </c>
      <c r="C47" s="41" t="s">
        <v>288</v>
      </c>
      <c r="D47" s="41"/>
      <c r="E47" s="42"/>
      <c r="F47" s="42"/>
    </row>
    <row r="48" spans="1:6" x14ac:dyDescent="0.35">
      <c r="A48" s="39" t="s">
        <v>90</v>
      </c>
      <c r="B48" s="39" t="s">
        <v>823</v>
      </c>
      <c r="C48" s="39" t="s">
        <v>288</v>
      </c>
      <c r="D48" s="39"/>
      <c r="E48" s="40"/>
      <c r="F48" s="40"/>
    </row>
    <row r="49" spans="1:6" x14ac:dyDescent="0.35">
      <c r="A49" s="41" t="s">
        <v>91</v>
      </c>
      <c r="B49" s="41" t="s">
        <v>824</v>
      </c>
      <c r="C49" s="41" t="s">
        <v>288</v>
      </c>
      <c r="D49" s="41"/>
      <c r="E49" s="42"/>
      <c r="F49" s="42"/>
    </row>
    <row r="50" spans="1:6" x14ac:dyDescent="0.35">
      <c r="A50" s="39" t="s">
        <v>92</v>
      </c>
      <c r="B50" s="39" t="s">
        <v>825</v>
      </c>
      <c r="C50" s="39" t="s">
        <v>288</v>
      </c>
      <c r="D50" s="39"/>
      <c r="E50" s="40"/>
      <c r="F50" s="40"/>
    </row>
    <row r="51" spans="1:6" ht="24" x14ac:dyDescent="0.35">
      <c r="A51" s="41" t="s">
        <v>93</v>
      </c>
      <c r="B51" s="41" t="s">
        <v>826</v>
      </c>
      <c r="C51" s="41" t="s">
        <v>288</v>
      </c>
      <c r="D51" s="41"/>
      <c r="E51" s="42"/>
      <c r="F51" s="42"/>
    </row>
    <row r="52" spans="1:6" ht="24" x14ac:dyDescent="0.35">
      <c r="A52" s="39" t="s">
        <v>94</v>
      </c>
      <c r="B52" s="39" t="s">
        <v>827</v>
      </c>
      <c r="C52" s="39" t="s">
        <v>288</v>
      </c>
      <c r="D52" s="39"/>
      <c r="E52" s="40"/>
      <c r="F52" s="40"/>
    </row>
    <row r="53" spans="1:6" ht="36" x14ac:dyDescent="0.35">
      <c r="A53" s="41" t="s">
        <v>95</v>
      </c>
      <c r="B53" s="41" t="s">
        <v>828</v>
      </c>
      <c r="C53" s="41" t="s">
        <v>288</v>
      </c>
      <c r="D53" s="41"/>
      <c r="E53" s="42"/>
      <c r="F53" s="42"/>
    </row>
    <row r="54" spans="1:6" ht="36" x14ac:dyDescent="0.35">
      <c r="A54" s="39" t="s">
        <v>96</v>
      </c>
      <c r="B54" s="39" t="s">
        <v>829</v>
      </c>
      <c r="C54" s="39" t="s">
        <v>288</v>
      </c>
      <c r="D54" s="39"/>
      <c r="E54" s="40"/>
      <c r="F54" s="40"/>
    </row>
    <row r="55" spans="1:6" ht="36" x14ac:dyDescent="0.35">
      <c r="A55" s="41" t="s">
        <v>97</v>
      </c>
      <c r="B55" s="41" t="s">
        <v>830</v>
      </c>
      <c r="C55" s="41" t="s">
        <v>288</v>
      </c>
      <c r="D55" s="41"/>
      <c r="E55" s="42"/>
      <c r="F55" s="42"/>
    </row>
    <row r="56" spans="1:6" x14ac:dyDescent="0.35">
      <c r="A56" s="39" t="s">
        <v>98</v>
      </c>
      <c r="B56" s="39" t="s">
        <v>831</v>
      </c>
      <c r="C56" s="39" t="s">
        <v>288</v>
      </c>
      <c r="D56" s="39"/>
      <c r="E56" s="40"/>
      <c r="F56" s="40"/>
    </row>
    <row r="57" spans="1:6" ht="24" x14ac:dyDescent="0.35">
      <c r="A57" s="41" t="s">
        <v>99</v>
      </c>
      <c r="B57" s="41" t="s">
        <v>832</v>
      </c>
      <c r="C57" s="41" t="s">
        <v>288</v>
      </c>
      <c r="D57" s="41"/>
      <c r="E57" s="42"/>
      <c r="F57" s="42"/>
    </row>
    <row r="58" spans="1:6" x14ac:dyDescent="0.35">
      <c r="A58" s="39" t="s">
        <v>100</v>
      </c>
      <c r="B58" s="39" t="s">
        <v>809</v>
      </c>
      <c r="C58" s="39" t="s">
        <v>288</v>
      </c>
      <c r="D58" s="39"/>
      <c r="E58" s="40"/>
      <c r="F58" s="40"/>
    </row>
    <row r="59" spans="1:6" x14ac:dyDescent="0.35">
      <c r="A59" s="41" t="s">
        <v>101</v>
      </c>
      <c r="B59" s="41" t="s">
        <v>810</v>
      </c>
      <c r="C59" s="41" t="s">
        <v>288</v>
      </c>
      <c r="D59" s="41"/>
      <c r="E59" s="42"/>
      <c r="F59" s="42"/>
    </row>
    <row r="60" spans="1:6" x14ac:dyDescent="0.35">
      <c r="A60" s="39" t="s">
        <v>102</v>
      </c>
      <c r="B60" s="39" t="s">
        <v>833</v>
      </c>
      <c r="C60" s="39" t="s">
        <v>288</v>
      </c>
      <c r="D60" s="39"/>
      <c r="E60" s="40"/>
      <c r="F60" s="40"/>
    </row>
    <row r="61" spans="1:6" x14ac:dyDescent="0.35">
      <c r="A61" s="41" t="s">
        <v>103</v>
      </c>
      <c r="B61" s="41" t="s">
        <v>834</v>
      </c>
      <c r="C61" s="41" t="s">
        <v>288</v>
      </c>
      <c r="D61" s="41"/>
      <c r="E61" s="42"/>
      <c r="F61" s="42"/>
    </row>
    <row r="62" spans="1:6" ht="48" x14ac:dyDescent="0.35">
      <c r="A62" s="39" t="s">
        <v>104</v>
      </c>
      <c r="B62" s="39" t="s">
        <v>835</v>
      </c>
      <c r="C62" s="39" t="s">
        <v>288</v>
      </c>
      <c r="D62" s="39"/>
      <c r="E62" s="40"/>
      <c r="F62" s="40"/>
    </row>
    <row r="63" spans="1:6" x14ac:dyDescent="0.35">
      <c r="A63" s="41" t="s">
        <v>105</v>
      </c>
      <c r="B63" s="41" t="s">
        <v>836</v>
      </c>
      <c r="C63" s="41" t="s">
        <v>288</v>
      </c>
      <c r="D63" s="41"/>
      <c r="E63" s="42"/>
      <c r="F63" s="42"/>
    </row>
    <row r="64" spans="1:6" x14ac:dyDescent="0.35">
      <c r="A64" s="39" t="s">
        <v>106</v>
      </c>
      <c r="B64" s="39" t="s">
        <v>837</v>
      </c>
      <c r="C64" s="39" t="s">
        <v>288</v>
      </c>
      <c r="D64" s="39"/>
      <c r="E64" s="40"/>
      <c r="F64" s="40"/>
    </row>
    <row r="65" spans="1:6" ht="24" x14ac:dyDescent="0.35">
      <c r="A65" s="41" t="s">
        <v>107</v>
      </c>
      <c r="B65" s="41" t="s">
        <v>838</v>
      </c>
      <c r="C65" s="41" t="s">
        <v>288</v>
      </c>
      <c r="D65" s="41"/>
      <c r="E65" s="42"/>
      <c r="F65" s="42"/>
    </row>
    <row r="66" spans="1:6" x14ac:dyDescent="0.35">
      <c r="A66" s="39" t="s">
        <v>108</v>
      </c>
      <c r="B66" s="39" t="s">
        <v>839</v>
      </c>
      <c r="C66" s="39" t="s">
        <v>288</v>
      </c>
      <c r="D66" s="39"/>
      <c r="E66" s="40"/>
      <c r="F66" s="40"/>
    </row>
    <row r="67" spans="1:6" x14ac:dyDescent="0.35">
      <c r="A67" s="41" t="s">
        <v>109</v>
      </c>
      <c r="B67" s="41" t="s">
        <v>840</v>
      </c>
      <c r="C67" s="41" t="s">
        <v>288</v>
      </c>
      <c r="D67" s="41"/>
      <c r="E67" s="42"/>
      <c r="F67" s="42"/>
    </row>
    <row r="68" spans="1:6" ht="96" x14ac:dyDescent="0.35">
      <c r="A68" s="39" t="s">
        <v>110</v>
      </c>
      <c r="B68" s="39" t="s">
        <v>841</v>
      </c>
      <c r="C68" s="39" t="s">
        <v>288</v>
      </c>
      <c r="D68" s="39"/>
      <c r="E68" s="40"/>
      <c r="F68" s="40"/>
    </row>
    <row r="69" spans="1:6" ht="24" x14ac:dyDescent="0.35">
      <c r="A69" s="41" t="s">
        <v>111</v>
      </c>
      <c r="B69" s="41" t="s">
        <v>842</v>
      </c>
      <c r="C69" s="41" t="s">
        <v>288</v>
      </c>
      <c r="D69" s="41"/>
      <c r="E69" s="42"/>
      <c r="F69" s="42"/>
    </row>
    <row r="70" spans="1:6" x14ac:dyDescent="0.35">
      <c r="A70" s="39" t="s">
        <v>113</v>
      </c>
      <c r="B70" s="39" t="s">
        <v>843</v>
      </c>
      <c r="C70" s="39" t="s">
        <v>288</v>
      </c>
      <c r="D70" s="39"/>
      <c r="E70" s="40"/>
      <c r="F70" s="40"/>
    </row>
    <row r="71" spans="1:6" ht="24" x14ac:dyDescent="0.35">
      <c r="A71" s="41" t="s">
        <v>114</v>
      </c>
      <c r="B71" s="41" t="s">
        <v>844</v>
      </c>
      <c r="C71" s="41" t="s">
        <v>288</v>
      </c>
      <c r="D71" s="41"/>
      <c r="E71" s="42"/>
      <c r="F71" s="42"/>
    </row>
    <row r="72" spans="1:6" x14ac:dyDescent="0.35">
      <c r="A72" s="39" t="s">
        <v>115</v>
      </c>
      <c r="B72" s="39" t="s">
        <v>845</v>
      </c>
      <c r="C72" s="39" t="s">
        <v>288</v>
      </c>
      <c r="D72" s="39"/>
      <c r="E72" s="40"/>
      <c r="F72" s="40"/>
    </row>
    <row r="73" spans="1:6" x14ac:dyDescent="0.35">
      <c r="A73" s="41" t="s">
        <v>116</v>
      </c>
      <c r="B73" s="41" t="s">
        <v>313</v>
      </c>
      <c r="C73" s="41"/>
      <c r="D73" s="41"/>
      <c r="E73" s="42"/>
      <c r="F73" s="42"/>
    </row>
    <row r="74" spans="1:6" x14ac:dyDescent="0.35">
      <c r="A74" s="39" t="s">
        <v>117</v>
      </c>
      <c r="B74" s="39" t="s">
        <v>315</v>
      </c>
      <c r="C74" s="39"/>
      <c r="D74" s="39"/>
      <c r="E74" s="40"/>
      <c r="F74" s="40"/>
    </row>
    <row r="75" spans="1:6" x14ac:dyDescent="0.35">
      <c r="A75" s="41" t="s">
        <v>118</v>
      </c>
      <c r="B75" s="41" t="s">
        <v>316</v>
      </c>
      <c r="C75" s="41"/>
      <c r="D75" s="41"/>
      <c r="E75" s="42"/>
      <c r="F75" s="42"/>
    </row>
    <row r="76" spans="1:6" x14ac:dyDescent="0.35">
      <c r="A76" s="39" t="s">
        <v>119</v>
      </c>
      <c r="B76" s="39" t="s">
        <v>318</v>
      </c>
      <c r="C76" s="39"/>
      <c r="D76" s="39"/>
      <c r="E76" s="40"/>
      <c r="F76" s="40"/>
    </row>
    <row r="77" spans="1:6" x14ac:dyDescent="0.35">
      <c r="A77" s="41" t="s">
        <v>120</v>
      </c>
      <c r="B77" s="41" t="s">
        <v>320</v>
      </c>
      <c r="C77" s="41"/>
      <c r="D77" s="41"/>
      <c r="E77" s="42"/>
      <c r="F77" s="42"/>
    </row>
    <row r="78" spans="1:6" x14ac:dyDescent="0.35">
      <c r="A78" s="39" t="s">
        <v>121</v>
      </c>
      <c r="B78" s="39" t="s">
        <v>322</v>
      </c>
      <c r="C78" s="39"/>
      <c r="D78" s="39"/>
      <c r="E78" s="40"/>
      <c r="F78" s="40"/>
    </row>
    <row r="79" spans="1:6" x14ac:dyDescent="0.35">
      <c r="A79" s="41" t="s">
        <v>122</v>
      </c>
      <c r="B79" s="41" t="s">
        <v>324</v>
      </c>
      <c r="C79" s="41"/>
      <c r="D79" s="41"/>
      <c r="E79" s="42"/>
      <c r="F79" s="42"/>
    </row>
    <row r="80" spans="1:6" x14ac:dyDescent="0.35">
      <c r="A80" s="39" t="s">
        <v>123</v>
      </c>
      <c r="B80" s="39" t="s">
        <v>326</v>
      </c>
      <c r="C80" s="39"/>
      <c r="D80" s="39"/>
      <c r="E80" s="40"/>
      <c r="F80" s="40"/>
    </row>
    <row r="81" spans="1:6" x14ac:dyDescent="0.35">
      <c r="A81" s="41" t="s">
        <v>124</v>
      </c>
      <c r="B81" s="41" t="s">
        <v>221</v>
      </c>
      <c r="C81" s="41"/>
      <c r="D81" s="41"/>
      <c r="E81" s="42"/>
      <c r="F81" s="42"/>
    </row>
    <row r="82" spans="1:6" ht="24" x14ac:dyDescent="0.35">
      <c r="A82" s="39" t="s">
        <v>125</v>
      </c>
      <c r="B82" s="39" t="s">
        <v>329</v>
      </c>
      <c r="C82" s="39" t="s">
        <v>288</v>
      </c>
      <c r="D82" s="39"/>
      <c r="E82" s="40"/>
      <c r="F82" s="40"/>
    </row>
    <row r="83" spans="1:6" ht="24" x14ac:dyDescent="0.35">
      <c r="A83" s="41" t="s">
        <v>126</v>
      </c>
      <c r="B83" s="41" t="s">
        <v>330</v>
      </c>
      <c r="C83" s="41" t="s">
        <v>288</v>
      </c>
      <c r="D83" s="41"/>
      <c r="E83" s="42"/>
      <c r="F83" s="42"/>
    </row>
    <row r="84" spans="1:6" ht="72" x14ac:dyDescent="0.35">
      <c r="A84" s="39" t="s">
        <v>127</v>
      </c>
      <c r="B84" s="39" t="s">
        <v>846</v>
      </c>
      <c r="C84" s="39" t="s">
        <v>288</v>
      </c>
      <c r="D84" s="39"/>
      <c r="E84" s="40"/>
      <c r="F84" s="40"/>
    </row>
    <row r="85" spans="1:6" ht="144" x14ac:dyDescent="0.35">
      <c r="A85" s="41" t="s">
        <v>128</v>
      </c>
      <c r="B85" s="41" t="s">
        <v>414</v>
      </c>
      <c r="C85" s="41" t="s">
        <v>288</v>
      </c>
      <c r="D85" s="41"/>
      <c r="E85" s="42"/>
      <c r="F85" s="42"/>
    </row>
    <row r="86" spans="1:6" ht="96" x14ac:dyDescent="0.35">
      <c r="A86" s="39" t="s">
        <v>129</v>
      </c>
      <c r="B86" s="39" t="s">
        <v>415</v>
      </c>
      <c r="C86" s="39" t="s">
        <v>288</v>
      </c>
      <c r="D86" s="39"/>
      <c r="E86" s="40"/>
      <c r="F86" s="40"/>
    </row>
    <row r="87" spans="1:6" ht="84" x14ac:dyDescent="0.35">
      <c r="A87" s="41" t="s">
        <v>132</v>
      </c>
      <c r="B87" s="41" t="s">
        <v>847</v>
      </c>
      <c r="C87" s="41" t="s">
        <v>288</v>
      </c>
      <c r="D87" s="41"/>
      <c r="E87" s="42"/>
      <c r="F87" s="42"/>
    </row>
    <row r="88" spans="1:6" ht="72" x14ac:dyDescent="0.35">
      <c r="A88" s="39" t="s">
        <v>133</v>
      </c>
      <c r="B88" s="39" t="s">
        <v>848</v>
      </c>
      <c r="C88" s="39" t="s">
        <v>288</v>
      </c>
      <c r="D88" s="39"/>
      <c r="E88" s="40"/>
      <c r="F88" s="40"/>
    </row>
    <row r="89" spans="1:6" ht="192" x14ac:dyDescent="0.35">
      <c r="A89" s="41" t="s">
        <v>139</v>
      </c>
      <c r="B89" s="41" t="s">
        <v>849</v>
      </c>
      <c r="C89" s="41" t="s">
        <v>288</v>
      </c>
      <c r="D89" s="41"/>
      <c r="E89" s="42"/>
      <c r="F89" s="42"/>
    </row>
    <row r="90" spans="1:6" ht="108" x14ac:dyDescent="0.35">
      <c r="A90" s="39" t="s">
        <v>140</v>
      </c>
      <c r="B90" s="39" t="s">
        <v>850</v>
      </c>
      <c r="C90" s="39" t="s">
        <v>288</v>
      </c>
      <c r="D90" s="39"/>
      <c r="E90" s="40"/>
      <c r="F90" s="40"/>
    </row>
    <row r="91" spans="1:6" ht="156" x14ac:dyDescent="0.35">
      <c r="A91" s="41" t="s">
        <v>141</v>
      </c>
      <c r="B91" s="41" t="s">
        <v>851</v>
      </c>
      <c r="C91" s="41" t="s">
        <v>288</v>
      </c>
      <c r="D91" s="41"/>
      <c r="E91" s="42"/>
      <c r="F91" s="42"/>
    </row>
    <row r="92" spans="1:6" ht="396" x14ac:dyDescent="0.35">
      <c r="A92" s="39" t="s">
        <v>142</v>
      </c>
      <c r="B92" s="39" t="s">
        <v>852</v>
      </c>
      <c r="C92" s="39" t="s">
        <v>288</v>
      </c>
      <c r="D92" s="39"/>
      <c r="E92" s="40"/>
      <c r="F92" s="40"/>
    </row>
    <row r="93" spans="1:6" ht="60" x14ac:dyDescent="0.35">
      <c r="A93" s="41" t="s">
        <v>143</v>
      </c>
      <c r="B93" s="41" t="s">
        <v>853</v>
      </c>
      <c r="C93" s="41" t="s">
        <v>288</v>
      </c>
      <c r="D93" s="41"/>
      <c r="E93" s="42"/>
      <c r="F93" s="42"/>
    </row>
    <row r="94" spans="1:6" ht="120" x14ac:dyDescent="0.35">
      <c r="A94" s="39" t="s">
        <v>144</v>
      </c>
      <c r="B94" s="39" t="s">
        <v>337</v>
      </c>
      <c r="C94" s="39" t="s">
        <v>288</v>
      </c>
      <c r="D94" s="39"/>
      <c r="E94" s="40"/>
      <c r="F94" s="40"/>
    </row>
    <row r="95" spans="1:6" ht="84" x14ac:dyDescent="0.35">
      <c r="A95" s="41" t="s">
        <v>145</v>
      </c>
      <c r="B95" s="41" t="s">
        <v>783</v>
      </c>
      <c r="C95" s="41" t="s">
        <v>288</v>
      </c>
      <c r="D95" s="41"/>
      <c r="E95" s="42"/>
      <c r="F95" s="42"/>
    </row>
    <row r="96" spans="1:6" ht="312" x14ac:dyDescent="0.35">
      <c r="A96" s="39" t="s">
        <v>146</v>
      </c>
      <c r="B96" s="39" t="s">
        <v>854</v>
      </c>
      <c r="C96" s="39" t="s">
        <v>288</v>
      </c>
      <c r="D96" s="39"/>
      <c r="E96" s="40"/>
      <c r="F96" s="40"/>
    </row>
    <row r="97" spans="1:6" ht="120" x14ac:dyDescent="0.35">
      <c r="A97" s="41" t="s">
        <v>147</v>
      </c>
      <c r="B97" s="41" t="s">
        <v>855</v>
      </c>
      <c r="C97" s="41" t="s">
        <v>288</v>
      </c>
      <c r="D97" s="41"/>
      <c r="E97" s="42"/>
      <c r="F97" s="42"/>
    </row>
    <row r="98" spans="1:6" ht="120" x14ac:dyDescent="0.35">
      <c r="A98" s="39" t="s">
        <v>148</v>
      </c>
      <c r="B98" s="39" t="s">
        <v>416</v>
      </c>
      <c r="C98" s="39" t="s">
        <v>288</v>
      </c>
      <c r="D98" s="39"/>
      <c r="E98" s="40"/>
      <c r="F98" s="40"/>
    </row>
    <row r="99" spans="1:6" ht="48" x14ac:dyDescent="0.35">
      <c r="A99" s="41" t="s">
        <v>149</v>
      </c>
      <c r="B99" s="41" t="s">
        <v>339</v>
      </c>
      <c r="C99" s="41" t="s">
        <v>288</v>
      </c>
      <c r="D99" s="41"/>
      <c r="E99" s="42"/>
      <c r="F99" s="42"/>
    </row>
    <row r="100" spans="1:6" ht="38" customHeight="1" x14ac:dyDescent="0.35">
      <c r="B100" s="89"/>
    </row>
    <row r="101" spans="1:6" ht="13" customHeight="1" x14ac:dyDescent="0.35">
      <c r="A101" s="101" t="s">
        <v>130</v>
      </c>
      <c r="B101" s="101"/>
      <c r="C101" s="101"/>
      <c r="D101" s="101"/>
      <c r="E101" s="101" t="s">
        <v>131</v>
      </c>
      <c r="F101" s="101"/>
    </row>
  </sheetData>
  <sheetProtection algorithmName="SHA-512" hashValue="6qo5nI6qRGXGELj9liYifwA7gcX0EU9jypLQafxxGDxlLC+DLTU3jndi2hH8ZfY97/9fOfMyLU6R//a8wplx9Q==" saltValue="XoxobxwSdH/jmSTaPrlH1w==" spinCount="100000" sheet="1" objects="1" scenarios="1"/>
  <mergeCells count="16">
    <mergeCell ref="C6:D6"/>
    <mergeCell ref="E6:F6"/>
    <mergeCell ref="A1:F1"/>
    <mergeCell ref="D2:E2"/>
    <mergeCell ref="D3:E3"/>
    <mergeCell ref="B4:C4"/>
    <mergeCell ref="B5:C5"/>
    <mergeCell ref="A10:F10"/>
    <mergeCell ref="A101:D101"/>
    <mergeCell ref="E101:F101"/>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79"/>
  <sheetViews>
    <sheetView workbookViewId="0">
      <selection activeCell="M10" sqref="M1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43.5" customHeight="1" x14ac:dyDescent="0.35">
      <c r="A3" s="69">
        <f>Summary!A31</f>
        <v>30</v>
      </c>
      <c r="B3" s="10">
        <f>Summary!B31</f>
        <v>411640503</v>
      </c>
      <c r="C3" s="10">
        <f>Summary!D31</f>
        <v>0</v>
      </c>
      <c r="D3" s="105" t="str">
        <f>Summary!C31</f>
        <v>MICROSCOPE OPHTHALMOLOGY SURGICAL ON FLOORSTAND WITHOUT ILLUMINATION UNIT</v>
      </c>
      <c r="E3" s="105"/>
      <c r="F3" s="72">
        <f>Summary!K31</f>
        <v>0</v>
      </c>
    </row>
    <row r="4" spans="1:6" ht="37.15" customHeight="1" x14ac:dyDescent="0.35">
      <c r="A4" s="68" t="s">
        <v>26</v>
      </c>
      <c r="B4" s="102" t="s">
        <v>40</v>
      </c>
      <c r="C4" s="102"/>
      <c r="D4" s="68" t="s">
        <v>41</v>
      </c>
      <c r="E4" s="68" t="s">
        <v>22</v>
      </c>
      <c r="F4" s="68" t="s">
        <v>42</v>
      </c>
    </row>
    <row r="5" spans="1:6" ht="27" customHeight="1" x14ac:dyDescent="0.35">
      <c r="A5" s="44">
        <f>Summary!M31</f>
        <v>0</v>
      </c>
      <c r="B5" s="115">
        <f>Summary!G31</f>
        <v>0</v>
      </c>
      <c r="C5" s="105"/>
      <c r="D5" s="44">
        <f>Summary!P31</f>
        <v>0</v>
      </c>
      <c r="E5" s="72">
        <f>Summary!I31</f>
        <v>0</v>
      </c>
      <c r="F5" s="72">
        <f>Summary!J31</f>
        <v>0</v>
      </c>
    </row>
    <row r="6" spans="1:6" ht="24.75" customHeight="1" x14ac:dyDescent="0.35">
      <c r="A6" s="68" t="s">
        <v>43</v>
      </c>
      <c r="B6" s="68" t="s">
        <v>44</v>
      </c>
      <c r="C6" s="102" t="s">
        <v>45</v>
      </c>
      <c r="D6" s="102"/>
      <c r="E6" s="106" t="s">
        <v>30</v>
      </c>
      <c r="F6" s="107"/>
    </row>
    <row r="7" spans="1:6" ht="27" customHeight="1" x14ac:dyDescent="0.35">
      <c r="A7" s="43">
        <f>Summary!L31</f>
        <v>0</v>
      </c>
      <c r="B7" s="70">
        <f>Summary!N31</f>
        <v>0</v>
      </c>
      <c r="C7" s="115">
        <f>Summary!O31</f>
        <v>0</v>
      </c>
      <c r="D7" s="105"/>
      <c r="E7" s="108">
        <f>Summary!Q31</f>
        <v>0</v>
      </c>
      <c r="F7" s="109"/>
    </row>
    <row r="8" spans="1:6" ht="33.65" customHeight="1" x14ac:dyDescent="0.35">
      <c r="A8" s="102" t="s">
        <v>138</v>
      </c>
      <c r="B8" s="102"/>
      <c r="C8" s="37">
        <f>Summary!S31</f>
        <v>0</v>
      </c>
      <c r="D8" s="102" t="s">
        <v>32</v>
      </c>
      <c r="E8" s="102"/>
      <c r="F8" s="71">
        <f>Summary!T31</f>
        <v>0</v>
      </c>
    </row>
    <row r="9" spans="1:6" ht="38.25" customHeight="1" x14ac:dyDescent="0.35">
      <c r="A9" s="110" t="s">
        <v>31</v>
      </c>
      <c r="B9" s="111"/>
      <c r="C9" s="116">
        <f>Summary!R31</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8" x14ac:dyDescent="0.35">
      <c r="A12" s="39" t="s">
        <v>53</v>
      </c>
      <c r="B12" s="39" t="s">
        <v>858</v>
      </c>
      <c r="C12" s="39" t="s">
        <v>288</v>
      </c>
      <c r="D12" s="39"/>
      <c r="E12" s="40"/>
      <c r="F12" s="40"/>
    </row>
    <row r="13" spans="1:6" ht="60" x14ac:dyDescent="0.35">
      <c r="A13" s="41" t="s">
        <v>55</v>
      </c>
      <c r="B13" s="41" t="s">
        <v>859</v>
      </c>
      <c r="C13" s="41" t="s">
        <v>288</v>
      </c>
      <c r="D13" s="41"/>
      <c r="E13" s="42"/>
      <c r="F13" s="42"/>
    </row>
    <row r="14" spans="1:6" ht="48" x14ac:dyDescent="0.35">
      <c r="A14" s="39" t="s">
        <v>56</v>
      </c>
      <c r="B14" s="39" t="s">
        <v>860</v>
      </c>
      <c r="C14" s="39" t="s">
        <v>288</v>
      </c>
      <c r="D14" s="39"/>
      <c r="E14" s="40"/>
      <c r="F14" s="40"/>
    </row>
    <row r="15" spans="1:6" ht="48" x14ac:dyDescent="0.35">
      <c r="A15" s="41" t="s">
        <v>57</v>
      </c>
      <c r="B15" s="41" t="s">
        <v>861</v>
      </c>
      <c r="C15" s="41" t="s">
        <v>288</v>
      </c>
      <c r="D15" s="41"/>
      <c r="E15" s="42"/>
      <c r="F15" s="42"/>
    </row>
    <row r="16" spans="1:6" ht="24" x14ac:dyDescent="0.35">
      <c r="A16" s="39" t="s">
        <v>58</v>
      </c>
      <c r="B16" s="39" t="s">
        <v>862</v>
      </c>
      <c r="C16" s="39" t="s">
        <v>288</v>
      </c>
      <c r="D16" s="39"/>
      <c r="E16" s="40"/>
      <c r="F16" s="40"/>
    </row>
    <row r="17" spans="1:6" ht="24" x14ac:dyDescent="0.35">
      <c r="A17" s="41" t="s">
        <v>59</v>
      </c>
      <c r="B17" s="41" t="s">
        <v>863</v>
      </c>
      <c r="C17" s="41" t="s">
        <v>288</v>
      </c>
      <c r="D17" s="41"/>
      <c r="E17" s="42"/>
      <c r="F17" s="42"/>
    </row>
    <row r="18" spans="1:6" ht="36" x14ac:dyDescent="0.35">
      <c r="A18" s="39" t="s">
        <v>60</v>
      </c>
      <c r="B18" s="39" t="s">
        <v>864</v>
      </c>
      <c r="C18" s="39" t="s">
        <v>288</v>
      </c>
      <c r="D18" s="39"/>
      <c r="E18" s="40"/>
      <c r="F18" s="40"/>
    </row>
    <row r="19" spans="1:6" ht="72" x14ac:dyDescent="0.35">
      <c r="A19" s="41" t="s">
        <v>61</v>
      </c>
      <c r="B19" s="41" t="s">
        <v>865</v>
      </c>
      <c r="C19" s="41" t="s">
        <v>288</v>
      </c>
      <c r="D19" s="41"/>
      <c r="E19" s="42"/>
      <c r="F19" s="42"/>
    </row>
    <row r="20" spans="1:6" ht="24" x14ac:dyDescent="0.35">
      <c r="A20" s="39" t="s">
        <v>62</v>
      </c>
      <c r="B20" s="39" t="s">
        <v>866</v>
      </c>
      <c r="C20" s="39" t="s">
        <v>288</v>
      </c>
      <c r="D20" s="39"/>
      <c r="E20" s="40"/>
      <c r="F20" s="40"/>
    </row>
    <row r="21" spans="1:6" ht="60" x14ac:dyDescent="0.35">
      <c r="A21" s="41" t="s">
        <v>63</v>
      </c>
      <c r="B21" s="41" t="s">
        <v>867</v>
      </c>
      <c r="C21" s="41" t="s">
        <v>288</v>
      </c>
      <c r="D21" s="41"/>
      <c r="E21" s="42"/>
      <c r="F21" s="42"/>
    </row>
    <row r="22" spans="1:6" x14ac:dyDescent="0.35">
      <c r="A22" s="39" t="s">
        <v>64</v>
      </c>
      <c r="B22" s="39" t="s">
        <v>868</v>
      </c>
      <c r="C22" s="39" t="s">
        <v>288</v>
      </c>
      <c r="D22" s="39"/>
      <c r="E22" s="40"/>
      <c r="F22" s="40"/>
    </row>
    <row r="23" spans="1:6" ht="96" x14ac:dyDescent="0.35">
      <c r="A23" s="41" t="s">
        <v>65</v>
      </c>
      <c r="B23" s="41" t="s">
        <v>869</v>
      </c>
      <c r="C23" s="41" t="s">
        <v>288</v>
      </c>
      <c r="D23" s="41"/>
      <c r="E23" s="42"/>
      <c r="F23" s="42"/>
    </row>
    <row r="24" spans="1:6" ht="24" x14ac:dyDescent="0.35">
      <c r="A24" s="39" t="s">
        <v>66</v>
      </c>
      <c r="B24" s="39" t="s">
        <v>870</v>
      </c>
      <c r="C24" s="39" t="s">
        <v>288</v>
      </c>
      <c r="D24" s="39"/>
      <c r="E24" s="40"/>
      <c r="F24" s="40"/>
    </row>
    <row r="25" spans="1:6" ht="96" x14ac:dyDescent="0.35">
      <c r="A25" s="41" t="s">
        <v>67</v>
      </c>
      <c r="B25" s="41" t="s">
        <v>871</v>
      </c>
      <c r="C25" s="41" t="s">
        <v>288</v>
      </c>
      <c r="D25" s="41"/>
      <c r="E25" s="42"/>
      <c r="F25" s="42"/>
    </row>
    <row r="26" spans="1:6" ht="324" x14ac:dyDescent="0.35">
      <c r="A26" s="39" t="s">
        <v>68</v>
      </c>
      <c r="B26" s="39" t="s">
        <v>872</v>
      </c>
      <c r="C26" s="39" t="s">
        <v>288</v>
      </c>
      <c r="D26" s="39"/>
      <c r="E26" s="40"/>
      <c r="F26" s="40"/>
    </row>
    <row r="27" spans="1:6" ht="60" x14ac:dyDescent="0.35">
      <c r="A27" s="41" t="s">
        <v>69</v>
      </c>
      <c r="B27" s="41" t="s">
        <v>873</v>
      </c>
      <c r="C27" s="41" t="s">
        <v>288</v>
      </c>
      <c r="D27" s="41"/>
      <c r="E27" s="42"/>
      <c r="F27" s="42"/>
    </row>
    <row r="28" spans="1:6" ht="72" x14ac:dyDescent="0.35">
      <c r="A28" s="39" t="s">
        <v>70</v>
      </c>
      <c r="B28" s="39" t="s">
        <v>874</v>
      </c>
      <c r="C28" s="39" t="s">
        <v>288</v>
      </c>
      <c r="D28" s="39"/>
      <c r="E28" s="40"/>
      <c r="F28" s="40"/>
    </row>
    <row r="29" spans="1:6" ht="96" x14ac:dyDescent="0.35">
      <c r="A29" s="41" t="s">
        <v>71</v>
      </c>
      <c r="B29" s="41" t="s">
        <v>875</v>
      </c>
      <c r="C29" s="41" t="s">
        <v>288</v>
      </c>
      <c r="D29" s="41"/>
      <c r="E29" s="42"/>
      <c r="F29" s="42"/>
    </row>
    <row r="30" spans="1:6" ht="84" x14ac:dyDescent="0.35">
      <c r="A30" s="39" t="s">
        <v>72</v>
      </c>
      <c r="B30" s="39" t="s">
        <v>876</v>
      </c>
      <c r="C30" s="39" t="s">
        <v>288</v>
      </c>
      <c r="D30" s="39"/>
      <c r="E30" s="40"/>
      <c r="F30" s="40"/>
    </row>
    <row r="31" spans="1:6" ht="60" x14ac:dyDescent="0.35">
      <c r="A31" s="41" t="s">
        <v>73</v>
      </c>
      <c r="B31" s="41" t="s">
        <v>877</v>
      </c>
      <c r="C31" s="41" t="s">
        <v>288</v>
      </c>
      <c r="D31" s="41"/>
      <c r="E31" s="42"/>
      <c r="F31" s="42"/>
    </row>
    <row r="32" spans="1:6" ht="48" x14ac:dyDescent="0.35">
      <c r="A32" s="39" t="s">
        <v>74</v>
      </c>
      <c r="B32" s="39" t="s">
        <v>878</v>
      </c>
      <c r="C32" s="39" t="s">
        <v>288</v>
      </c>
      <c r="D32" s="39"/>
      <c r="E32" s="40"/>
      <c r="F32" s="40"/>
    </row>
    <row r="33" spans="1:6" ht="24" x14ac:dyDescent="0.35">
      <c r="A33" s="41" t="s">
        <v>75</v>
      </c>
      <c r="B33" s="41" t="s">
        <v>879</v>
      </c>
      <c r="C33" s="41" t="s">
        <v>288</v>
      </c>
      <c r="D33" s="41"/>
      <c r="E33" s="42"/>
      <c r="F33" s="42"/>
    </row>
    <row r="34" spans="1:6" x14ac:dyDescent="0.35">
      <c r="A34" s="39" t="s">
        <v>76</v>
      </c>
      <c r="B34" s="39" t="s">
        <v>880</v>
      </c>
      <c r="C34" s="39" t="s">
        <v>288</v>
      </c>
      <c r="D34" s="39"/>
      <c r="E34" s="40"/>
      <c r="F34" s="40"/>
    </row>
    <row r="35" spans="1:6" ht="24" x14ac:dyDescent="0.35">
      <c r="A35" s="41" t="s">
        <v>77</v>
      </c>
      <c r="B35" s="41" t="s">
        <v>881</v>
      </c>
      <c r="C35" s="41" t="s">
        <v>288</v>
      </c>
      <c r="D35" s="41"/>
      <c r="E35" s="42"/>
      <c r="F35" s="42"/>
    </row>
    <row r="36" spans="1:6" ht="24" x14ac:dyDescent="0.35">
      <c r="A36" s="39" t="s">
        <v>78</v>
      </c>
      <c r="B36" s="39" t="s">
        <v>882</v>
      </c>
      <c r="C36" s="39" t="s">
        <v>288</v>
      </c>
      <c r="D36" s="39"/>
      <c r="E36" s="40"/>
      <c r="F36" s="40"/>
    </row>
    <row r="37" spans="1:6" ht="72" x14ac:dyDescent="0.35">
      <c r="A37" s="41" t="s">
        <v>79</v>
      </c>
      <c r="B37" s="41" t="s">
        <v>883</v>
      </c>
      <c r="C37" s="41" t="s">
        <v>288</v>
      </c>
      <c r="D37" s="41"/>
      <c r="E37" s="42"/>
      <c r="F37" s="42"/>
    </row>
    <row r="38" spans="1:6" ht="216" x14ac:dyDescent="0.35">
      <c r="A38" s="39" t="s">
        <v>80</v>
      </c>
      <c r="B38" s="39" t="s">
        <v>884</v>
      </c>
      <c r="C38" s="39" t="s">
        <v>288</v>
      </c>
      <c r="D38" s="39"/>
      <c r="E38" s="40"/>
      <c r="F38" s="40"/>
    </row>
    <row r="39" spans="1:6" ht="84" x14ac:dyDescent="0.35">
      <c r="A39" s="41" t="s">
        <v>81</v>
      </c>
      <c r="B39" s="41" t="s">
        <v>885</v>
      </c>
      <c r="C39" s="41" t="s">
        <v>288</v>
      </c>
      <c r="D39" s="41"/>
      <c r="E39" s="42"/>
      <c r="F39" s="42"/>
    </row>
    <row r="40" spans="1:6" ht="24" x14ac:dyDescent="0.35">
      <c r="A40" s="39" t="s">
        <v>82</v>
      </c>
      <c r="B40" s="39" t="s">
        <v>886</v>
      </c>
      <c r="C40" s="39" t="s">
        <v>288</v>
      </c>
      <c r="D40" s="39"/>
      <c r="E40" s="40"/>
      <c r="F40" s="40"/>
    </row>
    <row r="41" spans="1:6" ht="60" x14ac:dyDescent="0.35">
      <c r="A41" s="41" t="s">
        <v>83</v>
      </c>
      <c r="B41" s="41" t="s">
        <v>887</v>
      </c>
      <c r="C41" s="41" t="s">
        <v>288</v>
      </c>
      <c r="D41" s="41"/>
      <c r="E41" s="42"/>
      <c r="F41" s="42"/>
    </row>
    <row r="42" spans="1:6" x14ac:dyDescent="0.35">
      <c r="A42" s="39" t="s">
        <v>84</v>
      </c>
      <c r="B42" s="39" t="s">
        <v>312</v>
      </c>
      <c r="C42" s="39"/>
      <c r="D42" s="39"/>
      <c r="E42" s="40"/>
      <c r="F42" s="40"/>
    </row>
    <row r="43" spans="1:6" x14ac:dyDescent="0.35">
      <c r="A43" s="41" t="s">
        <v>85</v>
      </c>
      <c r="B43" s="41" t="s">
        <v>313</v>
      </c>
      <c r="C43" s="41"/>
      <c r="D43" s="41"/>
      <c r="E43" s="42"/>
      <c r="F43" s="42"/>
    </row>
    <row r="44" spans="1:6" x14ac:dyDescent="0.35">
      <c r="A44" s="39" t="s">
        <v>86</v>
      </c>
      <c r="B44" s="39" t="s">
        <v>315</v>
      </c>
      <c r="C44" s="39"/>
      <c r="D44" s="39"/>
      <c r="E44" s="40"/>
      <c r="F44" s="40"/>
    </row>
    <row r="45" spans="1:6" x14ac:dyDescent="0.35">
      <c r="A45" s="41" t="s">
        <v>87</v>
      </c>
      <c r="B45" s="41" t="s">
        <v>316</v>
      </c>
      <c r="C45" s="41"/>
      <c r="D45" s="41"/>
      <c r="E45" s="42"/>
      <c r="F45" s="42"/>
    </row>
    <row r="46" spans="1:6" x14ac:dyDescent="0.35">
      <c r="A46" s="39" t="s">
        <v>88</v>
      </c>
      <c r="B46" s="39" t="s">
        <v>318</v>
      </c>
      <c r="C46" s="39"/>
      <c r="D46" s="39"/>
      <c r="E46" s="40"/>
      <c r="F46" s="40"/>
    </row>
    <row r="47" spans="1:6" x14ac:dyDescent="0.35">
      <c r="A47" s="41" t="s">
        <v>89</v>
      </c>
      <c r="B47" s="41" t="s">
        <v>320</v>
      </c>
      <c r="C47" s="41"/>
      <c r="D47" s="41"/>
      <c r="E47" s="42"/>
      <c r="F47" s="42"/>
    </row>
    <row r="48" spans="1:6" x14ac:dyDescent="0.35">
      <c r="A48" s="39" t="s">
        <v>90</v>
      </c>
      <c r="B48" s="39" t="s">
        <v>322</v>
      </c>
      <c r="C48" s="39"/>
      <c r="D48" s="39"/>
      <c r="E48" s="40"/>
      <c r="F48" s="40"/>
    </row>
    <row r="49" spans="1:6" x14ac:dyDescent="0.35">
      <c r="A49" s="41" t="s">
        <v>91</v>
      </c>
      <c r="B49" s="41" t="s">
        <v>324</v>
      </c>
      <c r="C49" s="41"/>
      <c r="D49" s="41"/>
      <c r="E49" s="42"/>
      <c r="F49" s="42"/>
    </row>
    <row r="50" spans="1:6" x14ac:dyDescent="0.35">
      <c r="A50" s="39" t="s">
        <v>92</v>
      </c>
      <c r="B50" s="39" t="s">
        <v>326</v>
      </c>
      <c r="C50" s="39"/>
      <c r="D50" s="39"/>
      <c r="E50" s="40"/>
      <c r="F50" s="40"/>
    </row>
    <row r="51" spans="1:6" x14ac:dyDescent="0.35">
      <c r="A51" s="41" t="s">
        <v>93</v>
      </c>
      <c r="B51" s="41" t="s">
        <v>328</v>
      </c>
      <c r="C51" s="41"/>
      <c r="D51" s="41"/>
      <c r="E51" s="42"/>
      <c r="F51" s="42"/>
    </row>
    <row r="52" spans="1:6" x14ac:dyDescent="0.35">
      <c r="A52" s="39" t="s">
        <v>94</v>
      </c>
      <c r="B52" s="39" t="s">
        <v>313</v>
      </c>
      <c r="C52" s="39"/>
      <c r="D52" s="39"/>
      <c r="E52" s="40"/>
      <c r="F52" s="40"/>
    </row>
    <row r="53" spans="1:6" x14ac:dyDescent="0.35">
      <c r="A53" s="41" t="s">
        <v>95</v>
      </c>
      <c r="B53" s="41" t="s">
        <v>315</v>
      </c>
      <c r="C53" s="41"/>
      <c r="D53" s="41"/>
      <c r="E53" s="42"/>
      <c r="F53" s="42"/>
    </row>
    <row r="54" spans="1:6" x14ac:dyDescent="0.35">
      <c r="A54" s="39" t="s">
        <v>96</v>
      </c>
      <c r="B54" s="39" t="s">
        <v>316</v>
      </c>
      <c r="C54" s="39"/>
      <c r="D54" s="39"/>
      <c r="E54" s="40"/>
      <c r="F54" s="40"/>
    </row>
    <row r="55" spans="1:6" x14ac:dyDescent="0.35">
      <c r="A55" s="41" t="s">
        <v>97</v>
      </c>
      <c r="B55" s="41" t="s">
        <v>318</v>
      </c>
      <c r="C55" s="41"/>
      <c r="D55" s="41"/>
      <c r="E55" s="42"/>
      <c r="F55" s="42"/>
    </row>
    <row r="56" spans="1:6" x14ac:dyDescent="0.35">
      <c r="A56" s="39" t="s">
        <v>98</v>
      </c>
      <c r="B56" s="39" t="s">
        <v>320</v>
      </c>
      <c r="C56" s="39"/>
      <c r="D56" s="39"/>
      <c r="E56" s="40"/>
      <c r="F56" s="40"/>
    </row>
    <row r="57" spans="1:6" x14ac:dyDescent="0.35">
      <c r="A57" s="41" t="s">
        <v>99</v>
      </c>
      <c r="B57" s="41" t="s">
        <v>322</v>
      </c>
      <c r="C57" s="41"/>
      <c r="D57" s="41"/>
      <c r="E57" s="42"/>
      <c r="F57" s="42"/>
    </row>
    <row r="58" spans="1:6" x14ac:dyDescent="0.35">
      <c r="A58" s="39" t="s">
        <v>100</v>
      </c>
      <c r="B58" s="39" t="s">
        <v>324</v>
      </c>
      <c r="C58" s="39"/>
      <c r="D58" s="39"/>
      <c r="E58" s="40"/>
      <c r="F58" s="40"/>
    </row>
    <row r="59" spans="1:6" x14ac:dyDescent="0.35">
      <c r="A59" s="41" t="s">
        <v>101</v>
      </c>
      <c r="B59" s="41" t="s">
        <v>326</v>
      </c>
      <c r="C59" s="41"/>
      <c r="D59" s="41"/>
      <c r="E59" s="42"/>
      <c r="F59" s="42"/>
    </row>
    <row r="60" spans="1:6" x14ac:dyDescent="0.35">
      <c r="A60" s="39" t="s">
        <v>102</v>
      </c>
      <c r="B60" s="39" t="s">
        <v>221</v>
      </c>
      <c r="C60" s="39"/>
      <c r="D60" s="39"/>
      <c r="E60" s="40"/>
      <c r="F60" s="40"/>
    </row>
    <row r="61" spans="1:6" ht="24" x14ac:dyDescent="0.35">
      <c r="A61" s="41" t="s">
        <v>103</v>
      </c>
      <c r="B61" s="41" t="s">
        <v>329</v>
      </c>
      <c r="C61" s="41" t="s">
        <v>288</v>
      </c>
      <c r="D61" s="41"/>
      <c r="E61" s="42"/>
      <c r="F61" s="42"/>
    </row>
    <row r="62" spans="1:6" ht="24" x14ac:dyDescent="0.35">
      <c r="A62" s="39" t="s">
        <v>104</v>
      </c>
      <c r="B62" s="39" t="s">
        <v>330</v>
      </c>
      <c r="C62" s="39" t="s">
        <v>331</v>
      </c>
      <c r="D62" s="39"/>
      <c r="E62" s="40"/>
      <c r="F62" s="40"/>
    </row>
    <row r="63" spans="1:6" ht="60" x14ac:dyDescent="0.35">
      <c r="A63" s="41" t="s">
        <v>105</v>
      </c>
      <c r="B63" s="41" t="s">
        <v>729</v>
      </c>
      <c r="C63" s="41" t="s">
        <v>288</v>
      </c>
      <c r="D63" s="41"/>
      <c r="E63" s="42"/>
      <c r="F63" s="42"/>
    </row>
    <row r="64" spans="1:6" ht="144" x14ac:dyDescent="0.35">
      <c r="A64" s="39" t="s">
        <v>106</v>
      </c>
      <c r="B64" s="39" t="s">
        <v>414</v>
      </c>
      <c r="C64" s="39" t="s">
        <v>288</v>
      </c>
      <c r="D64" s="39"/>
      <c r="E64" s="40"/>
      <c r="F64" s="40"/>
    </row>
    <row r="65" spans="1:6" ht="96" x14ac:dyDescent="0.35">
      <c r="A65" s="41" t="s">
        <v>107</v>
      </c>
      <c r="B65" s="41" t="s">
        <v>730</v>
      </c>
      <c r="C65" s="41" t="s">
        <v>288</v>
      </c>
      <c r="D65" s="41"/>
      <c r="E65" s="42"/>
      <c r="F65" s="42"/>
    </row>
    <row r="66" spans="1:6" ht="120" x14ac:dyDescent="0.35">
      <c r="A66" s="39" t="s">
        <v>108</v>
      </c>
      <c r="B66" s="39" t="s">
        <v>416</v>
      </c>
      <c r="C66" s="39" t="s">
        <v>288</v>
      </c>
      <c r="D66" s="39"/>
      <c r="E66" s="40"/>
      <c r="F66" s="40"/>
    </row>
    <row r="67" spans="1:6" ht="120" x14ac:dyDescent="0.35">
      <c r="A67" s="41" t="s">
        <v>109</v>
      </c>
      <c r="B67" s="41" t="s">
        <v>417</v>
      </c>
      <c r="C67" s="41" t="s">
        <v>288</v>
      </c>
      <c r="D67" s="41"/>
      <c r="E67" s="42"/>
      <c r="F67" s="42"/>
    </row>
    <row r="68" spans="1:6" ht="60" x14ac:dyDescent="0.35">
      <c r="A68" s="39" t="s">
        <v>110</v>
      </c>
      <c r="B68" s="39" t="s">
        <v>731</v>
      </c>
      <c r="C68" s="39" t="s">
        <v>288</v>
      </c>
      <c r="D68" s="39"/>
      <c r="E68" s="40"/>
      <c r="F68" s="40"/>
    </row>
    <row r="69" spans="1:6" ht="204" x14ac:dyDescent="0.35">
      <c r="A69" s="41" t="s">
        <v>111</v>
      </c>
      <c r="B69" s="41" t="s">
        <v>420</v>
      </c>
      <c r="C69" s="41" t="s">
        <v>288</v>
      </c>
      <c r="D69" s="41"/>
      <c r="E69" s="42"/>
      <c r="F69" s="42"/>
    </row>
    <row r="70" spans="1:6" ht="36" x14ac:dyDescent="0.35">
      <c r="A70" s="39" t="s">
        <v>113</v>
      </c>
      <c r="B70" s="39" t="s">
        <v>732</v>
      </c>
      <c r="C70" s="39" t="s">
        <v>288</v>
      </c>
      <c r="D70" s="39"/>
      <c r="E70" s="40"/>
      <c r="F70" s="40"/>
    </row>
    <row r="71" spans="1:6" ht="204" x14ac:dyDescent="0.35">
      <c r="A71" s="41" t="s">
        <v>114</v>
      </c>
      <c r="B71" s="41" t="s">
        <v>420</v>
      </c>
      <c r="C71" s="41" t="s">
        <v>288</v>
      </c>
      <c r="D71" s="41"/>
      <c r="E71" s="42"/>
      <c r="F71" s="42"/>
    </row>
    <row r="72" spans="1:6" ht="120" x14ac:dyDescent="0.35">
      <c r="A72" s="39" t="s">
        <v>115</v>
      </c>
      <c r="B72" s="39" t="s">
        <v>733</v>
      </c>
      <c r="C72" s="39" t="s">
        <v>288</v>
      </c>
      <c r="D72" s="39"/>
      <c r="E72" s="40"/>
      <c r="F72" s="40"/>
    </row>
    <row r="73" spans="1:6" ht="96" x14ac:dyDescent="0.35">
      <c r="A73" s="41" t="s">
        <v>116</v>
      </c>
      <c r="B73" s="41" t="s">
        <v>734</v>
      </c>
      <c r="C73" s="41" t="s">
        <v>288</v>
      </c>
      <c r="D73" s="41"/>
      <c r="E73" s="42"/>
      <c r="F73" s="42"/>
    </row>
    <row r="74" spans="1:6" ht="72" x14ac:dyDescent="0.35">
      <c r="A74" s="39" t="s">
        <v>117</v>
      </c>
      <c r="B74" s="39" t="s">
        <v>735</v>
      </c>
      <c r="C74" s="39" t="s">
        <v>288</v>
      </c>
      <c r="D74" s="39"/>
      <c r="E74" s="40"/>
      <c r="F74" s="40"/>
    </row>
    <row r="75" spans="1:6" ht="192" x14ac:dyDescent="0.35">
      <c r="A75" s="41" t="s">
        <v>118</v>
      </c>
      <c r="B75" s="41" t="s">
        <v>423</v>
      </c>
      <c r="C75" s="41" t="s">
        <v>331</v>
      </c>
      <c r="D75" s="41"/>
      <c r="E75" s="42"/>
      <c r="F75" s="42"/>
    </row>
    <row r="76" spans="1:6" ht="120" x14ac:dyDescent="0.35">
      <c r="A76" s="39" t="s">
        <v>119</v>
      </c>
      <c r="B76" s="39" t="s">
        <v>736</v>
      </c>
      <c r="C76" s="39" t="s">
        <v>288</v>
      </c>
      <c r="D76" s="39"/>
      <c r="E76" s="40"/>
      <c r="F76" s="40"/>
    </row>
    <row r="77" spans="1:6" ht="168" x14ac:dyDescent="0.35">
      <c r="A77" s="41" t="s">
        <v>120</v>
      </c>
      <c r="B77" s="41" t="s">
        <v>428</v>
      </c>
      <c r="C77" s="41" t="s">
        <v>288</v>
      </c>
      <c r="D77" s="41"/>
      <c r="E77" s="42"/>
      <c r="F77" s="42"/>
    </row>
    <row r="79" spans="1:6" x14ac:dyDescent="0.35">
      <c r="A79" s="101" t="s">
        <v>130</v>
      </c>
      <c r="B79" s="101"/>
      <c r="C79" s="101"/>
      <c r="D79" s="101"/>
      <c r="E79" s="101" t="s">
        <v>131</v>
      </c>
      <c r="F79" s="101"/>
    </row>
  </sheetData>
  <sheetProtection algorithmName="SHA-512" hashValue="AQsRfojpynqy6pZRD92NJUOVj5VWZXAxjxO27kUxug3GlTmHXYQXceFXxHVawwFzL9xTRgNZ0V57b6x1W5t/qA==" saltValue="ok8E4ASaA6uLqqSxh3uvEA==" spinCount="100000" sheet="1" objects="1" scenarios="1"/>
  <mergeCells count="16">
    <mergeCell ref="C6:D6"/>
    <mergeCell ref="E6:F6"/>
    <mergeCell ref="A1:F1"/>
    <mergeCell ref="D2:E2"/>
    <mergeCell ref="D3:E3"/>
    <mergeCell ref="B4:C4"/>
    <mergeCell ref="B5:C5"/>
    <mergeCell ref="A10:F10"/>
    <mergeCell ref="A79:D79"/>
    <mergeCell ref="E79:F79"/>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F61"/>
  <sheetViews>
    <sheetView workbookViewId="0">
      <selection activeCell="J8" sqref="J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Summary!A32</f>
        <v>31</v>
      </c>
      <c r="B3" s="10">
        <f>Summary!B32</f>
        <v>414253300</v>
      </c>
      <c r="C3" s="10">
        <f>Summary!D32</f>
        <v>0</v>
      </c>
      <c r="D3" s="105" t="str">
        <f>Summary!C32</f>
        <v>AUTOREFRACTOR KERATOMETER UNIT</v>
      </c>
      <c r="E3" s="105"/>
      <c r="F3" s="72">
        <f>Summary!K32</f>
        <v>0</v>
      </c>
    </row>
    <row r="4" spans="1:6" ht="37.15" customHeight="1" x14ac:dyDescent="0.35">
      <c r="A4" s="68" t="s">
        <v>26</v>
      </c>
      <c r="B4" s="102" t="s">
        <v>40</v>
      </c>
      <c r="C4" s="102"/>
      <c r="D4" s="68" t="s">
        <v>41</v>
      </c>
      <c r="E4" s="68" t="s">
        <v>22</v>
      </c>
      <c r="F4" s="68" t="s">
        <v>42</v>
      </c>
    </row>
    <row r="5" spans="1:6" ht="27" customHeight="1" x14ac:dyDescent="0.35">
      <c r="A5" s="44">
        <f>Summary!M32</f>
        <v>0</v>
      </c>
      <c r="B5" s="115">
        <f>Summary!G32</f>
        <v>0</v>
      </c>
      <c r="C5" s="105"/>
      <c r="D5" s="44">
        <f>Summary!P32</f>
        <v>0</v>
      </c>
      <c r="E5" s="72">
        <f>Summary!I32</f>
        <v>0</v>
      </c>
      <c r="F5" s="72">
        <f>Summary!J32</f>
        <v>0</v>
      </c>
    </row>
    <row r="6" spans="1:6" ht="24.75" customHeight="1" x14ac:dyDescent="0.35">
      <c r="A6" s="68" t="s">
        <v>43</v>
      </c>
      <c r="B6" s="68" t="s">
        <v>44</v>
      </c>
      <c r="C6" s="102" t="s">
        <v>45</v>
      </c>
      <c r="D6" s="102"/>
      <c r="E6" s="106" t="s">
        <v>30</v>
      </c>
      <c r="F6" s="107"/>
    </row>
    <row r="7" spans="1:6" ht="27" customHeight="1" x14ac:dyDescent="0.35">
      <c r="A7" s="43">
        <f>Summary!L32</f>
        <v>0</v>
      </c>
      <c r="B7" s="70">
        <f>Summary!N32</f>
        <v>0</v>
      </c>
      <c r="C7" s="115">
        <f>Summary!O32</f>
        <v>0</v>
      </c>
      <c r="D7" s="105"/>
      <c r="E7" s="108">
        <f>Summary!Q32</f>
        <v>0</v>
      </c>
      <c r="F7" s="109"/>
    </row>
    <row r="8" spans="1:6" ht="33.65" customHeight="1" x14ac:dyDescent="0.35">
      <c r="A8" s="102" t="s">
        <v>138</v>
      </c>
      <c r="B8" s="102"/>
      <c r="C8" s="37">
        <f>Summary!S32</f>
        <v>0</v>
      </c>
      <c r="D8" s="102" t="s">
        <v>32</v>
      </c>
      <c r="E8" s="102"/>
      <c r="F8" s="71">
        <f>Summary!T32</f>
        <v>0</v>
      </c>
    </row>
    <row r="9" spans="1:6" ht="38.25" customHeight="1" x14ac:dyDescent="0.35">
      <c r="A9" s="110" t="s">
        <v>31</v>
      </c>
      <c r="B9" s="111"/>
      <c r="C9" s="116">
        <f>Summary!R32</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888</v>
      </c>
      <c r="C12" s="39" t="s">
        <v>288</v>
      </c>
      <c r="D12" s="39"/>
      <c r="E12" s="40"/>
      <c r="F12" s="40"/>
    </row>
    <row r="13" spans="1:6" ht="48" x14ac:dyDescent="0.35">
      <c r="A13" s="41" t="s">
        <v>55</v>
      </c>
      <c r="B13" s="41" t="s">
        <v>889</v>
      </c>
      <c r="C13" s="41" t="s">
        <v>288</v>
      </c>
      <c r="D13" s="41"/>
      <c r="E13" s="42"/>
      <c r="F13" s="42"/>
    </row>
    <row r="14" spans="1:6" ht="24" x14ac:dyDescent="0.35">
      <c r="A14" s="39" t="s">
        <v>56</v>
      </c>
      <c r="B14" s="39" t="s">
        <v>890</v>
      </c>
      <c r="C14" s="39" t="s">
        <v>288</v>
      </c>
      <c r="D14" s="39"/>
      <c r="E14" s="40"/>
      <c r="F14" s="40"/>
    </row>
    <row r="15" spans="1:6" ht="36" x14ac:dyDescent="0.35">
      <c r="A15" s="41" t="s">
        <v>57</v>
      </c>
      <c r="B15" s="41" t="s">
        <v>891</v>
      </c>
      <c r="C15" s="41" t="s">
        <v>288</v>
      </c>
      <c r="D15" s="41"/>
      <c r="E15" s="42"/>
      <c r="F15" s="42"/>
    </row>
    <row r="16" spans="1:6" x14ac:dyDescent="0.35">
      <c r="A16" s="39" t="s">
        <v>58</v>
      </c>
      <c r="B16" s="39" t="s">
        <v>892</v>
      </c>
      <c r="C16" s="39" t="s">
        <v>288</v>
      </c>
      <c r="D16" s="39"/>
      <c r="E16" s="40"/>
      <c r="F16" s="40"/>
    </row>
    <row r="17" spans="1:6" ht="36" x14ac:dyDescent="0.35">
      <c r="A17" s="41" t="s">
        <v>59</v>
      </c>
      <c r="B17" s="41" t="s">
        <v>893</v>
      </c>
      <c r="C17" s="41" t="s">
        <v>288</v>
      </c>
      <c r="D17" s="41"/>
      <c r="E17" s="42"/>
      <c r="F17" s="42"/>
    </row>
    <row r="18" spans="1:6" ht="36" x14ac:dyDescent="0.35">
      <c r="A18" s="39" t="s">
        <v>60</v>
      </c>
      <c r="B18" s="39" t="s">
        <v>894</v>
      </c>
      <c r="C18" s="39" t="s">
        <v>288</v>
      </c>
      <c r="D18" s="39"/>
      <c r="E18" s="40"/>
      <c r="F18" s="40"/>
    </row>
    <row r="19" spans="1:6" ht="36" x14ac:dyDescent="0.35">
      <c r="A19" s="41" t="s">
        <v>61</v>
      </c>
      <c r="B19" s="41" t="s">
        <v>895</v>
      </c>
      <c r="C19" s="41" t="s">
        <v>288</v>
      </c>
      <c r="D19" s="41"/>
      <c r="E19" s="42"/>
      <c r="F19" s="42"/>
    </row>
    <row r="20" spans="1:6" ht="24" x14ac:dyDescent="0.35">
      <c r="A20" s="39" t="s">
        <v>62</v>
      </c>
      <c r="B20" s="39" t="s">
        <v>896</v>
      </c>
      <c r="C20" s="39" t="s">
        <v>288</v>
      </c>
      <c r="D20" s="39"/>
      <c r="E20" s="40"/>
      <c r="F20" s="40"/>
    </row>
    <row r="21" spans="1:6" ht="24" x14ac:dyDescent="0.35">
      <c r="A21" s="41" t="s">
        <v>63</v>
      </c>
      <c r="B21" s="41" t="s">
        <v>897</v>
      </c>
      <c r="C21" s="41" t="s">
        <v>288</v>
      </c>
      <c r="D21" s="41"/>
      <c r="E21" s="42"/>
      <c r="F21" s="42"/>
    </row>
    <row r="22" spans="1:6" ht="36" x14ac:dyDescent="0.35">
      <c r="A22" s="39" t="s">
        <v>64</v>
      </c>
      <c r="B22" s="39" t="s">
        <v>898</v>
      </c>
      <c r="C22" s="39" t="s">
        <v>288</v>
      </c>
      <c r="D22" s="39"/>
      <c r="E22" s="40"/>
      <c r="F22" s="40"/>
    </row>
    <row r="23" spans="1:6" x14ac:dyDescent="0.35">
      <c r="A23" s="41" t="s">
        <v>65</v>
      </c>
      <c r="B23" s="41" t="s">
        <v>899</v>
      </c>
      <c r="C23" s="41" t="s">
        <v>288</v>
      </c>
      <c r="D23" s="41"/>
      <c r="E23" s="42"/>
      <c r="F23" s="42"/>
    </row>
    <row r="24" spans="1:6" x14ac:dyDescent="0.35">
      <c r="A24" s="39" t="s">
        <v>66</v>
      </c>
      <c r="B24" s="39" t="s">
        <v>312</v>
      </c>
      <c r="C24" s="39"/>
      <c r="D24" s="39"/>
      <c r="E24" s="40"/>
      <c r="F24" s="40"/>
    </row>
    <row r="25" spans="1:6" x14ac:dyDescent="0.35">
      <c r="A25" s="41" t="s">
        <v>67</v>
      </c>
      <c r="B25" s="41" t="s">
        <v>900</v>
      </c>
      <c r="C25" s="41" t="s">
        <v>288</v>
      </c>
      <c r="D25" s="41"/>
      <c r="E25" s="42"/>
      <c r="F25" s="42"/>
    </row>
    <row r="26" spans="1:6" x14ac:dyDescent="0.35">
      <c r="A26" s="39" t="s">
        <v>68</v>
      </c>
      <c r="B26" s="39" t="s">
        <v>901</v>
      </c>
      <c r="C26" s="39" t="s">
        <v>288</v>
      </c>
      <c r="D26" s="39"/>
      <c r="E26" s="40"/>
      <c r="F26" s="40"/>
    </row>
    <row r="27" spans="1:6" x14ac:dyDescent="0.35">
      <c r="A27" s="41" t="s">
        <v>69</v>
      </c>
      <c r="B27" s="41" t="s">
        <v>902</v>
      </c>
      <c r="C27" s="41" t="s">
        <v>288</v>
      </c>
      <c r="D27" s="41"/>
      <c r="E27" s="42"/>
      <c r="F27" s="42"/>
    </row>
    <row r="28" spans="1:6" x14ac:dyDescent="0.35">
      <c r="A28" s="39" t="s">
        <v>70</v>
      </c>
      <c r="B28" s="39" t="s">
        <v>903</v>
      </c>
      <c r="C28" s="39" t="s">
        <v>288</v>
      </c>
      <c r="D28" s="39"/>
      <c r="E28" s="40"/>
      <c r="F28" s="40"/>
    </row>
    <row r="29" spans="1:6" x14ac:dyDescent="0.35">
      <c r="A29" s="41" t="s">
        <v>71</v>
      </c>
      <c r="B29" s="41" t="s">
        <v>320</v>
      </c>
      <c r="C29" s="41"/>
      <c r="D29" s="41"/>
      <c r="E29" s="42"/>
      <c r="F29" s="42"/>
    </row>
    <row r="30" spans="1:6" x14ac:dyDescent="0.35">
      <c r="A30" s="39" t="s">
        <v>72</v>
      </c>
      <c r="B30" s="39" t="s">
        <v>322</v>
      </c>
      <c r="C30" s="39"/>
      <c r="D30" s="39"/>
      <c r="E30" s="40"/>
      <c r="F30" s="40"/>
    </row>
    <row r="31" spans="1:6" x14ac:dyDescent="0.35">
      <c r="A31" s="41" t="s">
        <v>73</v>
      </c>
      <c r="B31" s="41" t="s">
        <v>324</v>
      </c>
      <c r="C31" s="41"/>
      <c r="D31" s="41"/>
      <c r="E31" s="42"/>
      <c r="F31" s="42"/>
    </row>
    <row r="32" spans="1:6" x14ac:dyDescent="0.35">
      <c r="A32" s="39" t="s">
        <v>74</v>
      </c>
      <c r="B32" s="39" t="s">
        <v>326</v>
      </c>
      <c r="C32" s="39"/>
      <c r="D32" s="39"/>
      <c r="E32" s="40"/>
      <c r="F32" s="40"/>
    </row>
    <row r="33" spans="1:6" x14ac:dyDescent="0.35">
      <c r="A33" s="41" t="s">
        <v>75</v>
      </c>
      <c r="B33" s="41" t="s">
        <v>328</v>
      </c>
      <c r="C33" s="41"/>
      <c r="D33" s="41"/>
      <c r="E33" s="42"/>
      <c r="F33" s="42"/>
    </row>
    <row r="34" spans="1:6" x14ac:dyDescent="0.35">
      <c r="A34" s="39" t="s">
        <v>76</v>
      </c>
      <c r="B34" s="39" t="s">
        <v>313</v>
      </c>
      <c r="C34" s="39"/>
      <c r="D34" s="39"/>
      <c r="E34" s="40"/>
      <c r="F34" s="40"/>
    </row>
    <row r="35" spans="1:6" x14ac:dyDescent="0.35">
      <c r="A35" s="41" t="s">
        <v>77</v>
      </c>
      <c r="B35" s="41" t="s">
        <v>315</v>
      </c>
      <c r="C35" s="41"/>
      <c r="D35" s="41"/>
      <c r="E35" s="42"/>
      <c r="F35" s="42"/>
    </row>
    <row r="36" spans="1:6" x14ac:dyDescent="0.35">
      <c r="A36" s="39" t="s">
        <v>78</v>
      </c>
      <c r="B36" s="39" t="s">
        <v>316</v>
      </c>
      <c r="C36" s="39"/>
      <c r="D36" s="39"/>
      <c r="E36" s="40"/>
      <c r="F36" s="40"/>
    </row>
    <row r="37" spans="1:6" x14ac:dyDescent="0.35">
      <c r="A37" s="41" t="s">
        <v>79</v>
      </c>
      <c r="B37" s="41" t="s">
        <v>318</v>
      </c>
      <c r="C37" s="41"/>
      <c r="D37" s="41"/>
      <c r="E37" s="42"/>
      <c r="F37" s="42"/>
    </row>
    <row r="38" spans="1:6" x14ac:dyDescent="0.35">
      <c r="A38" s="39" t="s">
        <v>80</v>
      </c>
      <c r="B38" s="39" t="s">
        <v>320</v>
      </c>
      <c r="C38" s="39"/>
      <c r="D38" s="39"/>
      <c r="E38" s="40"/>
      <c r="F38" s="40"/>
    </row>
    <row r="39" spans="1:6" x14ac:dyDescent="0.35">
      <c r="A39" s="41" t="s">
        <v>81</v>
      </c>
      <c r="B39" s="41" t="s">
        <v>322</v>
      </c>
      <c r="C39" s="41"/>
      <c r="D39" s="41"/>
      <c r="E39" s="42"/>
      <c r="F39" s="42"/>
    </row>
    <row r="40" spans="1:6" x14ac:dyDescent="0.35">
      <c r="A40" s="39" t="s">
        <v>82</v>
      </c>
      <c r="B40" s="39" t="s">
        <v>324</v>
      </c>
      <c r="C40" s="39"/>
      <c r="D40" s="39"/>
      <c r="E40" s="40"/>
      <c r="F40" s="40"/>
    </row>
    <row r="41" spans="1:6" x14ac:dyDescent="0.35">
      <c r="A41" s="41" t="s">
        <v>83</v>
      </c>
      <c r="B41" s="41" t="s">
        <v>326</v>
      </c>
      <c r="C41" s="41"/>
      <c r="D41" s="41"/>
      <c r="E41" s="42"/>
      <c r="F41" s="42"/>
    </row>
    <row r="42" spans="1:6" x14ac:dyDescent="0.35">
      <c r="A42" s="39" t="s">
        <v>84</v>
      </c>
      <c r="B42" s="39" t="s">
        <v>221</v>
      </c>
      <c r="C42" s="39"/>
      <c r="D42" s="39"/>
      <c r="E42" s="40"/>
      <c r="F42" s="40"/>
    </row>
    <row r="43" spans="1:6" ht="24" x14ac:dyDescent="0.35">
      <c r="A43" s="41" t="s">
        <v>85</v>
      </c>
      <c r="B43" s="41" t="s">
        <v>329</v>
      </c>
      <c r="C43" s="41" t="s">
        <v>288</v>
      </c>
      <c r="D43" s="41"/>
      <c r="E43" s="42"/>
      <c r="F43" s="42"/>
    </row>
    <row r="44" spans="1:6" ht="24" x14ac:dyDescent="0.35">
      <c r="A44" s="39" t="s">
        <v>86</v>
      </c>
      <c r="B44" s="39" t="s">
        <v>330</v>
      </c>
      <c r="C44" s="39" t="s">
        <v>288</v>
      </c>
      <c r="D44" s="39"/>
      <c r="E44" s="40"/>
      <c r="F44" s="40"/>
    </row>
    <row r="45" spans="1:6" ht="72" x14ac:dyDescent="0.35">
      <c r="A45" s="41" t="s">
        <v>87</v>
      </c>
      <c r="B45" s="41" t="s">
        <v>904</v>
      </c>
      <c r="C45" s="41" t="s">
        <v>288</v>
      </c>
      <c r="D45" s="41"/>
      <c r="E45" s="42"/>
      <c r="F45" s="42"/>
    </row>
    <row r="46" spans="1:6" ht="144" x14ac:dyDescent="0.35">
      <c r="A46" s="39" t="s">
        <v>88</v>
      </c>
      <c r="B46" s="39" t="s">
        <v>905</v>
      </c>
      <c r="C46" s="39" t="s">
        <v>288</v>
      </c>
      <c r="D46" s="39"/>
      <c r="E46" s="40"/>
      <c r="F46" s="40"/>
    </row>
    <row r="47" spans="1:6" ht="120" x14ac:dyDescent="0.35">
      <c r="A47" s="41" t="s">
        <v>89</v>
      </c>
      <c r="B47" s="41" t="s">
        <v>906</v>
      </c>
      <c r="C47" s="41" t="s">
        <v>288</v>
      </c>
      <c r="D47" s="41"/>
      <c r="E47" s="42"/>
      <c r="F47" s="42"/>
    </row>
    <row r="48" spans="1:6" ht="204" x14ac:dyDescent="0.35">
      <c r="A48" s="39" t="s">
        <v>90</v>
      </c>
      <c r="B48" s="39" t="s">
        <v>332</v>
      </c>
      <c r="C48" s="39" t="s">
        <v>288</v>
      </c>
      <c r="D48" s="39"/>
      <c r="E48" s="40"/>
      <c r="F48" s="40"/>
    </row>
    <row r="49" spans="1:6" ht="132" x14ac:dyDescent="0.35">
      <c r="A49" s="41" t="s">
        <v>91</v>
      </c>
      <c r="B49" s="41" t="s">
        <v>907</v>
      </c>
      <c r="C49" s="41" t="s">
        <v>288</v>
      </c>
      <c r="D49" s="41"/>
      <c r="E49" s="42"/>
      <c r="F49" s="42"/>
    </row>
    <row r="50" spans="1:6" ht="72" x14ac:dyDescent="0.35">
      <c r="A50" s="39" t="s">
        <v>92</v>
      </c>
      <c r="B50" s="39" t="s">
        <v>735</v>
      </c>
      <c r="C50" s="39" t="s">
        <v>288</v>
      </c>
      <c r="D50" s="39"/>
      <c r="E50" s="40"/>
      <c r="F50" s="40"/>
    </row>
    <row r="51" spans="1:6" ht="216" x14ac:dyDescent="0.35">
      <c r="A51" s="41" t="s">
        <v>93</v>
      </c>
      <c r="B51" s="41" t="s">
        <v>908</v>
      </c>
      <c r="C51" s="41" t="s">
        <v>288</v>
      </c>
      <c r="D51" s="41"/>
      <c r="E51" s="42"/>
      <c r="F51" s="42"/>
    </row>
    <row r="52" spans="1:6" ht="60" x14ac:dyDescent="0.35">
      <c r="A52" s="39" t="s">
        <v>94</v>
      </c>
      <c r="B52" s="39" t="s">
        <v>909</v>
      </c>
      <c r="C52" s="39" t="s">
        <v>288</v>
      </c>
      <c r="D52" s="39"/>
      <c r="E52" s="40"/>
      <c r="F52" s="40"/>
    </row>
    <row r="53" spans="1:6" x14ac:dyDescent="0.35">
      <c r="A53" s="41" t="s">
        <v>95</v>
      </c>
      <c r="B53" s="41" t="s">
        <v>910</v>
      </c>
      <c r="C53" s="41" t="s">
        <v>288</v>
      </c>
      <c r="D53" s="41"/>
      <c r="E53" s="42"/>
      <c r="F53" s="42"/>
    </row>
    <row r="54" spans="1:6" ht="24" x14ac:dyDescent="0.35">
      <c r="A54" s="39" t="s">
        <v>96</v>
      </c>
      <c r="B54" s="39" t="s">
        <v>911</v>
      </c>
      <c r="C54" s="39" t="s">
        <v>288</v>
      </c>
      <c r="D54" s="39"/>
      <c r="E54" s="40"/>
      <c r="F54" s="40"/>
    </row>
    <row r="55" spans="1:6" ht="384" x14ac:dyDescent="0.35">
      <c r="A55" s="41" t="s">
        <v>97</v>
      </c>
      <c r="B55" s="41" t="s">
        <v>912</v>
      </c>
      <c r="C55" s="41" t="s">
        <v>288</v>
      </c>
      <c r="D55" s="41"/>
      <c r="E55" s="42"/>
      <c r="F55" s="42"/>
    </row>
    <row r="56" spans="1:6" ht="72" x14ac:dyDescent="0.35">
      <c r="A56" s="39" t="s">
        <v>98</v>
      </c>
      <c r="B56" s="39" t="s">
        <v>913</v>
      </c>
      <c r="C56" s="39" t="s">
        <v>288</v>
      </c>
      <c r="D56" s="39"/>
      <c r="E56" s="40"/>
      <c r="F56" s="40"/>
    </row>
    <row r="57" spans="1:6" ht="108" x14ac:dyDescent="0.35">
      <c r="A57" s="41" t="s">
        <v>99</v>
      </c>
      <c r="B57" s="41" t="s">
        <v>914</v>
      </c>
      <c r="C57" s="41" t="s">
        <v>288</v>
      </c>
      <c r="D57" s="41"/>
      <c r="E57" s="42"/>
      <c r="F57" s="42"/>
    </row>
    <row r="58" spans="1:6" ht="409.5" x14ac:dyDescent="0.35">
      <c r="A58" s="39" t="s">
        <v>100</v>
      </c>
      <c r="B58" s="39" t="s">
        <v>915</v>
      </c>
      <c r="C58" s="39" t="s">
        <v>288</v>
      </c>
      <c r="D58" s="39"/>
      <c r="E58" s="40"/>
      <c r="F58" s="40"/>
    </row>
    <row r="59" spans="1:6" ht="48" x14ac:dyDescent="0.35">
      <c r="A59" s="41" t="s">
        <v>101</v>
      </c>
      <c r="B59" s="41" t="s">
        <v>339</v>
      </c>
      <c r="C59" s="41" t="s">
        <v>288</v>
      </c>
      <c r="D59" s="41"/>
      <c r="E59" s="42"/>
      <c r="F59" s="42"/>
    </row>
    <row r="61" spans="1:6" x14ac:dyDescent="0.35">
      <c r="A61" s="101" t="s">
        <v>130</v>
      </c>
      <c r="B61" s="101"/>
      <c r="C61" s="101"/>
      <c r="D61" s="101"/>
      <c r="E61" s="101" t="s">
        <v>131</v>
      </c>
      <c r="F61" s="101"/>
    </row>
  </sheetData>
  <sheetProtection algorithmName="SHA-512" hashValue="6Tlp5KWunZhF7D2hQaI9H7ZFemz8XHzqLueoK4DjgAsdg4telwnQ4Dl8N8Mmm6UoskrpdonOr5oZaG2gBJtF5g==" saltValue="/M+DWEwxHZ2tFft9SPS18g==" spinCount="100000" sheet="1" objects="1" scenarios="1"/>
  <autoFilter ref="A11:F11" xr:uid="{EE1575C5-FDE0-4D82-8F3D-F535FBC1E6AE}"/>
  <mergeCells count="16">
    <mergeCell ref="C6:D6"/>
    <mergeCell ref="E6:F6"/>
    <mergeCell ref="A1:F1"/>
    <mergeCell ref="D2:E2"/>
    <mergeCell ref="D3:E3"/>
    <mergeCell ref="B4:C4"/>
    <mergeCell ref="B5:C5"/>
    <mergeCell ref="A10:F10"/>
    <mergeCell ref="A61:D61"/>
    <mergeCell ref="E61:F61"/>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F108"/>
  <sheetViews>
    <sheetView workbookViewId="0">
      <selection activeCell="D77" sqref="D7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Summary!A33</f>
        <v>32</v>
      </c>
      <c r="B3" s="10">
        <f>Summary!B33</f>
        <v>442183007</v>
      </c>
      <c r="C3" s="10">
        <f>Summary!D33</f>
        <v>0</v>
      </c>
      <c r="D3" s="105" t="str">
        <f>Summary!C33</f>
        <v xml:space="preserve">EXAMINATION CHAIR MOTORIZED RECLINE </v>
      </c>
      <c r="E3" s="105"/>
      <c r="F3" s="72">
        <f>Summary!K33</f>
        <v>0</v>
      </c>
    </row>
    <row r="4" spans="1:6" ht="37.15" customHeight="1" x14ac:dyDescent="0.35">
      <c r="A4" s="68" t="s">
        <v>26</v>
      </c>
      <c r="B4" s="102" t="s">
        <v>40</v>
      </c>
      <c r="C4" s="102"/>
      <c r="D4" s="68" t="s">
        <v>41</v>
      </c>
      <c r="E4" s="68" t="s">
        <v>22</v>
      </c>
      <c r="F4" s="68" t="s">
        <v>42</v>
      </c>
    </row>
    <row r="5" spans="1:6" ht="27" customHeight="1" x14ac:dyDescent="0.35">
      <c r="A5" s="44">
        <f>Summary!M33</f>
        <v>0</v>
      </c>
      <c r="B5" s="115">
        <f>Summary!G33</f>
        <v>0</v>
      </c>
      <c r="C5" s="105"/>
      <c r="D5" s="44">
        <f>Summary!P33</f>
        <v>0</v>
      </c>
      <c r="E5" s="72">
        <f>Summary!I33</f>
        <v>0</v>
      </c>
      <c r="F5" s="72">
        <f>Summary!J33</f>
        <v>0</v>
      </c>
    </row>
    <row r="6" spans="1:6" ht="24.75" customHeight="1" x14ac:dyDescent="0.35">
      <c r="A6" s="68" t="s">
        <v>43</v>
      </c>
      <c r="B6" s="68" t="s">
        <v>44</v>
      </c>
      <c r="C6" s="102" t="s">
        <v>45</v>
      </c>
      <c r="D6" s="102"/>
      <c r="E6" s="106" t="s">
        <v>30</v>
      </c>
      <c r="F6" s="107"/>
    </row>
    <row r="7" spans="1:6" ht="27" customHeight="1" x14ac:dyDescent="0.35">
      <c r="A7" s="43">
        <f>Summary!L33</f>
        <v>0</v>
      </c>
      <c r="B7" s="70">
        <f>Summary!N33</f>
        <v>0</v>
      </c>
      <c r="C7" s="115">
        <f>Summary!O33</f>
        <v>0</v>
      </c>
      <c r="D7" s="105"/>
      <c r="E7" s="108">
        <f>Summary!Q33</f>
        <v>0</v>
      </c>
      <c r="F7" s="109"/>
    </row>
    <row r="8" spans="1:6" ht="33.65" customHeight="1" x14ac:dyDescent="0.35">
      <c r="A8" s="102" t="s">
        <v>138</v>
      </c>
      <c r="B8" s="102"/>
      <c r="C8" s="37">
        <f>Summary!S33</f>
        <v>0</v>
      </c>
      <c r="D8" s="102" t="s">
        <v>32</v>
      </c>
      <c r="E8" s="102"/>
      <c r="F8" s="71">
        <f>Summary!T33</f>
        <v>0</v>
      </c>
    </row>
    <row r="9" spans="1:6" ht="38.25" customHeight="1" x14ac:dyDescent="0.35">
      <c r="A9" s="110" t="s">
        <v>31</v>
      </c>
      <c r="B9" s="111"/>
      <c r="C9" s="116">
        <f>Summary!R33</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t="s">
        <v>53</v>
      </c>
      <c r="B12" s="39" t="s">
        <v>916</v>
      </c>
      <c r="C12" s="39" t="s">
        <v>288</v>
      </c>
      <c r="D12" s="39"/>
      <c r="E12" s="40"/>
      <c r="F12" s="40"/>
    </row>
    <row r="13" spans="1:6" x14ac:dyDescent="0.35">
      <c r="A13" s="41" t="s">
        <v>55</v>
      </c>
      <c r="B13" s="41" t="s">
        <v>917</v>
      </c>
      <c r="C13" s="41" t="s">
        <v>288</v>
      </c>
      <c r="D13" s="41"/>
      <c r="E13" s="42"/>
      <c r="F13" s="42"/>
    </row>
    <row r="14" spans="1:6" x14ac:dyDescent="0.35">
      <c r="A14" s="39" t="s">
        <v>56</v>
      </c>
      <c r="B14" s="39" t="s">
        <v>918</v>
      </c>
      <c r="C14" s="39" t="s">
        <v>288</v>
      </c>
      <c r="D14" s="39"/>
      <c r="E14" s="40"/>
      <c r="F14" s="40"/>
    </row>
    <row r="15" spans="1:6" ht="26.5" customHeight="1" x14ac:dyDescent="0.35">
      <c r="A15" s="41" t="s">
        <v>57</v>
      </c>
      <c r="B15" s="41" t="s">
        <v>919</v>
      </c>
      <c r="C15" s="41" t="s">
        <v>288</v>
      </c>
      <c r="D15" s="41"/>
      <c r="E15" s="42"/>
      <c r="F15" s="42"/>
    </row>
    <row r="16" spans="1:6" x14ac:dyDescent="0.35">
      <c r="A16" s="39" t="s">
        <v>58</v>
      </c>
      <c r="B16" s="39" t="s">
        <v>920</v>
      </c>
      <c r="C16" s="39" t="s">
        <v>288</v>
      </c>
      <c r="D16" s="39"/>
      <c r="E16" s="40"/>
      <c r="F16" s="40"/>
    </row>
    <row r="17" spans="1:6" x14ac:dyDescent="0.35">
      <c r="A17" s="41" t="s">
        <v>59</v>
      </c>
      <c r="B17" s="41" t="s">
        <v>921</v>
      </c>
      <c r="C17" s="41" t="s">
        <v>288</v>
      </c>
      <c r="D17" s="41"/>
      <c r="E17" s="42"/>
      <c r="F17" s="42"/>
    </row>
    <row r="18" spans="1:6" x14ac:dyDescent="0.35">
      <c r="A18" s="39" t="s">
        <v>60</v>
      </c>
      <c r="B18" s="39" t="s">
        <v>922</v>
      </c>
      <c r="C18" s="39" t="s">
        <v>288</v>
      </c>
      <c r="D18" s="39"/>
      <c r="E18" s="40"/>
      <c r="F18" s="40"/>
    </row>
    <row r="19" spans="1:6" x14ac:dyDescent="0.35">
      <c r="A19" s="41" t="s">
        <v>61</v>
      </c>
      <c r="B19" s="41" t="s">
        <v>219</v>
      </c>
      <c r="C19" s="41" t="s">
        <v>288</v>
      </c>
      <c r="D19" s="41"/>
      <c r="E19" s="42"/>
      <c r="F19" s="42"/>
    </row>
    <row r="20" spans="1:6" x14ac:dyDescent="0.35">
      <c r="A20" s="39" t="s">
        <v>62</v>
      </c>
      <c r="B20" s="39" t="s">
        <v>923</v>
      </c>
      <c r="C20" s="39" t="s">
        <v>288</v>
      </c>
      <c r="D20" s="39"/>
      <c r="E20" s="40"/>
      <c r="F20" s="40"/>
    </row>
    <row r="21" spans="1:6" x14ac:dyDescent="0.35">
      <c r="A21" s="41" t="s">
        <v>63</v>
      </c>
      <c r="B21" s="41" t="s">
        <v>924</v>
      </c>
      <c r="C21" s="41" t="s">
        <v>288</v>
      </c>
      <c r="D21" s="41"/>
      <c r="E21" s="42"/>
      <c r="F21" s="42"/>
    </row>
    <row r="22" spans="1:6" x14ac:dyDescent="0.35">
      <c r="A22" s="39" t="s">
        <v>64</v>
      </c>
      <c r="B22" s="39" t="s">
        <v>925</v>
      </c>
      <c r="C22" s="39" t="s">
        <v>288</v>
      </c>
      <c r="D22" s="39"/>
      <c r="E22" s="40"/>
      <c r="F22" s="40"/>
    </row>
    <row r="23" spans="1:6" ht="24" x14ac:dyDescent="0.35">
      <c r="A23" s="41" t="s">
        <v>65</v>
      </c>
      <c r="B23" s="41" t="s">
        <v>926</v>
      </c>
      <c r="C23" s="41" t="s">
        <v>288</v>
      </c>
      <c r="D23" s="41"/>
      <c r="E23" s="42"/>
      <c r="F23" s="42"/>
    </row>
    <row r="24" spans="1:6" ht="24" x14ac:dyDescent="0.35">
      <c r="A24" s="39" t="s">
        <v>66</v>
      </c>
      <c r="B24" s="39" t="s">
        <v>927</v>
      </c>
      <c r="C24" s="39" t="s">
        <v>288</v>
      </c>
      <c r="D24" s="39"/>
      <c r="E24" s="40"/>
      <c r="F24" s="40"/>
    </row>
    <row r="25" spans="1:6" x14ac:dyDescent="0.35">
      <c r="A25" s="41" t="s">
        <v>67</v>
      </c>
      <c r="B25" s="41" t="s">
        <v>928</v>
      </c>
      <c r="C25" s="41" t="s">
        <v>288</v>
      </c>
      <c r="D25" s="41"/>
      <c r="E25" s="42"/>
      <c r="F25" s="42"/>
    </row>
    <row r="26" spans="1:6" ht="24" x14ac:dyDescent="0.35">
      <c r="A26" s="39" t="s">
        <v>68</v>
      </c>
      <c r="B26" s="39" t="s">
        <v>929</v>
      </c>
      <c r="C26" s="39" t="s">
        <v>288</v>
      </c>
      <c r="D26" s="39"/>
      <c r="E26" s="40"/>
      <c r="F26" s="40"/>
    </row>
    <row r="27" spans="1:6" ht="26" customHeight="1" x14ac:dyDescent="0.35">
      <c r="A27" s="41" t="s">
        <v>69</v>
      </c>
      <c r="B27" s="41" t="s">
        <v>930</v>
      </c>
      <c r="C27" s="41" t="s">
        <v>288</v>
      </c>
      <c r="D27" s="41"/>
      <c r="E27" s="42"/>
      <c r="F27" s="42"/>
    </row>
    <row r="28" spans="1:6" x14ac:dyDescent="0.35">
      <c r="A28" s="39" t="s">
        <v>70</v>
      </c>
      <c r="B28" s="39" t="s">
        <v>931</v>
      </c>
      <c r="C28" s="39" t="s">
        <v>288</v>
      </c>
      <c r="D28" s="39"/>
      <c r="E28" s="40"/>
      <c r="F28" s="40"/>
    </row>
    <row r="29" spans="1:6" x14ac:dyDescent="0.35">
      <c r="A29" s="41" t="s">
        <v>71</v>
      </c>
      <c r="B29" s="41" t="s">
        <v>932</v>
      </c>
      <c r="C29" s="41" t="s">
        <v>288</v>
      </c>
      <c r="D29" s="41"/>
      <c r="E29" s="42"/>
      <c r="F29" s="42"/>
    </row>
    <row r="30" spans="1:6" ht="24" x14ac:dyDescent="0.35">
      <c r="A30" s="39" t="s">
        <v>72</v>
      </c>
      <c r="B30" s="39" t="s">
        <v>933</v>
      </c>
      <c r="C30" s="39" t="s">
        <v>288</v>
      </c>
      <c r="D30" s="39"/>
      <c r="E30" s="40"/>
      <c r="F30" s="40"/>
    </row>
    <row r="31" spans="1:6" x14ac:dyDescent="0.35">
      <c r="A31" s="41" t="s">
        <v>73</v>
      </c>
      <c r="B31" s="41" t="s">
        <v>934</v>
      </c>
      <c r="C31" s="41" t="s">
        <v>288</v>
      </c>
      <c r="D31" s="41"/>
      <c r="E31" s="42"/>
      <c r="F31" s="42"/>
    </row>
    <row r="32" spans="1:6" x14ac:dyDescent="0.35">
      <c r="A32" s="39" t="s">
        <v>74</v>
      </c>
      <c r="B32" s="39" t="s">
        <v>935</v>
      </c>
      <c r="C32" s="39" t="s">
        <v>936</v>
      </c>
      <c r="D32" s="39"/>
      <c r="E32" s="40"/>
      <c r="F32" s="40"/>
    </row>
    <row r="33" spans="1:6" x14ac:dyDescent="0.35">
      <c r="A33" s="41" t="s">
        <v>75</v>
      </c>
      <c r="B33" s="41" t="s">
        <v>937</v>
      </c>
      <c r="C33" s="41" t="s">
        <v>288</v>
      </c>
      <c r="D33" s="41"/>
      <c r="E33" s="42"/>
      <c r="F33" s="42"/>
    </row>
    <row r="34" spans="1:6" ht="24" x14ac:dyDescent="0.35">
      <c r="A34" s="39" t="s">
        <v>76</v>
      </c>
      <c r="B34" s="39" t="s">
        <v>938</v>
      </c>
      <c r="C34" s="39" t="s">
        <v>288</v>
      </c>
      <c r="D34" s="39"/>
      <c r="E34" s="40"/>
      <c r="F34" s="40"/>
    </row>
    <row r="35" spans="1:6" ht="24" x14ac:dyDescent="0.35">
      <c r="A35" s="41" t="s">
        <v>77</v>
      </c>
      <c r="B35" s="41" t="s">
        <v>939</v>
      </c>
      <c r="C35" s="41" t="s">
        <v>940</v>
      </c>
      <c r="D35" s="41"/>
      <c r="E35" s="42"/>
      <c r="F35" s="42"/>
    </row>
    <row r="36" spans="1:6" ht="24" x14ac:dyDescent="0.35">
      <c r="A36" s="39" t="s">
        <v>78</v>
      </c>
      <c r="B36" s="39" t="s">
        <v>941</v>
      </c>
      <c r="C36" s="39" t="s">
        <v>288</v>
      </c>
      <c r="D36" s="39"/>
      <c r="E36" s="40"/>
      <c r="F36" s="40"/>
    </row>
    <row r="37" spans="1:6" ht="28" customHeight="1" x14ac:dyDescent="0.35">
      <c r="A37" s="41" t="s">
        <v>79</v>
      </c>
      <c r="B37" s="41" t="s">
        <v>942</v>
      </c>
      <c r="C37" s="41" t="s">
        <v>288</v>
      </c>
      <c r="D37" s="41"/>
      <c r="E37" s="42"/>
      <c r="F37" s="42"/>
    </row>
    <row r="38" spans="1:6" x14ac:dyDescent="0.35">
      <c r="A38" s="39" t="s">
        <v>80</v>
      </c>
      <c r="B38" s="39" t="s">
        <v>943</v>
      </c>
      <c r="C38" s="39" t="s">
        <v>288</v>
      </c>
      <c r="D38" s="39"/>
      <c r="E38" s="40"/>
      <c r="F38" s="40"/>
    </row>
    <row r="39" spans="1:6" x14ac:dyDescent="0.35">
      <c r="A39" s="41" t="s">
        <v>81</v>
      </c>
      <c r="B39" s="41" t="s">
        <v>944</v>
      </c>
      <c r="C39" s="41" t="s">
        <v>288</v>
      </c>
      <c r="D39" s="41"/>
      <c r="E39" s="42"/>
      <c r="F39" s="42"/>
    </row>
    <row r="40" spans="1:6" x14ac:dyDescent="0.35">
      <c r="A40" s="39" t="s">
        <v>82</v>
      </c>
      <c r="B40" s="39" t="s">
        <v>945</v>
      </c>
      <c r="C40" s="39" t="s">
        <v>288</v>
      </c>
      <c r="D40" s="39"/>
      <c r="E40" s="40"/>
      <c r="F40" s="40"/>
    </row>
    <row r="41" spans="1:6" x14ac:dyDescent="0.35">
      <c r="A41" s="41" t="s">
        <v>83</v>
      </c>
      <c r="B41" s="41" t="s">
        <v>946</v>
      </c>
      <c r="C41" s="41" t="s">
        <v>288</v>
      </c>
      <c r="D41" s="41"/>
      <c r="E41" s="42"/>
      <c r="F41" s="42"/>
    </row>
    <row r="42" spans="1:6" x14ac:dyDescent="0.35">
      <c r="A42" s="39" t="s">
        <v>84</v>
      </c>
      <c r="B42" s="39" t="s">
        <v>947</v>
      </c>
      <c r="C42" s="39" t="s">
        <v>112</v>
      </c>
      <c r="D42" s="39"/>
      <c r="E42" s="40"/>
      <c r="F42" s="40"/>
    </row>
    <row r="43" spans="1:6" x14ac:dyDescent="0.35">
      <c r="A43" s="41" t="s">
        <v>85</v>
      </c>
      <c r="B43" s="41" t="s">
        <v>948</v>
      </c>
      <c r="C43" s="41" t="s">
        <v>288</v>
      </c>
      <c r="D43" s="41"/>
      <c r="E43" s="42"/>
      <c r="F43" s="42"/>
    </row>
    <row r="44" spans="1:6" ht="24.5" customHeight="1" x14ac:dyDescent="0.35">
      <c r="A44" s="39" t="s">
        <v>86</v>
      </c>
      <c r="B44" s="39" t="s">
        <v>972</v>
      </c>
      <c r="C44" s="39" t="s">
        <v>288</v>
      </c>
      <c r="D44" s="39"/>
      <c r="E44" s="40"/>
      <c r="F44" s="40"/>
    </row>
    <row r="45" spans="1:6" ht="24" x14ac:dyDescent="0.35">
      <c r="A45" s="41" t="s">
        <v>87</v>
      </c>
      <c r="B45" s="41" t="s">
        <v>949</v>
      </c>
      <c r="C45" s="41" t="s">
        <v>112</v>
      </c>
      <c r="D45" s="41"/>
      <c r="E45" s="42"/>
      <c r="F45" s="42"/>
    </row>
    <row r="46" spans="1:6" ht="36" x14ac:dyDescent="0.35">
      <c r="A46" s="39" t="s">
        <v>88</v>
      </c>
      <c r="B46" s="39" t="s">
        <v>950</v>
      </c>
      <c r="C46" s="39" t="s">
        <v>288</v>
      </c>
      <c r="D46" s="39"/>
      <c r="E46" s="40"/>
      <c r="F46" s="40"/>
    </row>
    <row r="47" spans="1:6" x14ac:dyDescent="0.35">
      <c r="A47" s="41" t="s">
        <v>89</v>
      </c>
      <c r="B47" s="41" t="s">
        <v>951</v>
      </c>
      <c r="C47" s="41" t="s">
        <v>288</v>
      </c>
      <c r="D47" s="41"/>
      <c r="E47" s="42"/>
      <c r="F47" s="42"/>
    </row>
    <row r="48" spans="1:6" x14ac:dyDescent="0.35">
      <c r="A48" s="39" t="s">
        <v>90</v>
      </c>
      <c r="B48" s="39" t="s">
        <v>952</v>
      </c>
      <c r="C48" s="39" t="s">
        <v>112</v>
      </c>
      <c r="D48" s="39"/>
      <c r="E48" s="40"/>
      <c r="F48" s="40"/>
    </row>
    <row r="49" spans="1:6" x14ac:dyDescent="0.35">
      <c r="A49" s="41" t="s">
        <v>91</v>
      </c>
      <c r="B49" s="41" t="s">
        <v>953</v>
      </c>
      <c r="C49" s="41" t="s">
        <v>112</v>
      </c>
      <c r="D49" s="41"/>
      <c r="E49" s="42"/>
      <c r="F49" s="42"/>
    </row>
    <row r="50" spans="1:6" x14ac:dyDescent="0.35">
      <c r="A50" s="39" t="s">
        <v>92</v>
      </c>
      <c r="B50" s="39" t="s">
        <v>954</v>
      </c>
      <c r="C50" s="39" t="s">
        <v>936</v>
      </c>
      <c r="D50" s="39"/>
      <c r="E50" s="40"/>
      <c r="F50" s="40"/>
    </row>
    <row r="51" spans="1:6" ht="24" x14ac:dyDescent="0.35">
      <c r="A51" s="41" t="s">
        <v>93</v>
      </c>
      <c r="B51" s="41" t="s">
        <v>955</v>
      </c>
      <c r="C51" s="41"/>
      <c r="D51" s="41"/>
      <c r="E51" s="42"/>
      <c r="F51" s="42"/>
    </row>
    <row r="52" spans="1:6" x14ac:dyDescent="0.35">
      <c r="A52" s="39" t="s">
        <v>94</v>
      </c>
      <c r="B52" s="39" t="s">
        <v>956</v>
      </c>
      <c r="C52" s="39" t="s">
        <v>112</v>
      </c>
      <c r="D52" s="39"/>
      <c r="E52" s="40"/>
      <c r="F52" s="40"/>
    </row>
    <row r="53" spans="1:6" x14ac:dyDescent="0.35">
      <c r="A53" s="41" t="s">
        <v>95</v>
      </c>
      <c r="B53" s="41" t="s">
        <v>957</v>
      </c>
      <c r="C53" s="41" t="s">
        <v>112</v>
      </c>
      <c r="D53" s="41"/>
      <c r="E53" s="42"/>
      <c r="F53" s="42"/>
    </row>
    <row r="54" spans="1:6" x14ac:dyDescent="0.35">
      <c r="A54" s="39" t="s">
        <v>96</v>
      </c>
      <c r="B54" s="39" t="s">
        <v>958</v>
      </c>
      <c r="C54" s="39" t="s">
        <v>112</v>
      </c>
      <c r="D54" s="39"/>
      <c r="E54" s="40"/>
      <c r="F54" s="40"/>
    </row>
    <row r="55" spans="1:6" ht="24" x14ac:dyDescent="0.35">
      <c r="A55" s="41" t="s">
        <v>97</v>
      </c>
      <c r="B55" s="41" t="s">
        <v>959</v>
      </c>
      <c r="C55" s="41" t="s">
        <v>112</v>
      </c>
      <c r="D55" s="41"/>
      <c r="E55" s="42"/>
      <c r="F55" s="42"/>
    </row>
    <row r="56" spans="1:6" ht="24" x14ac:dyDescent="0.35">
      <c r="A56" s="39" t="s">
        <v>98</v>
      </c>
      <c r="B56" s="39" t="s">
        <v>960</v>
      </c>
      <c r="C56" s="39" t="s">
        <v>112</v>
      </c>
      <c r="D56" s="39"/>
      <c r="E56" s="40"/>
      <c r="F56" s="40"/>
    </row>
    <row r="57" spans="1:6" x14ac:dyDescent="0.35">
      <c r="A57" s="41" t="s">
        <v>99</v>
      </c>
      <c r="B57" s="41" t="s">
        <v>961</v>
      </c>
      <c r="C57" s="41"/>
      <c r="D57" s="41"/>
      <c r="E57" s="42"/>
      <c r="F57" s="42"/>
    </row>
    <row r="58" spans="1:6" x14ac:dyDescent="0.35">
      <c r="A58" s="39" t="s">
        <v>100</v>
      </c>
      <c r="B58" s="39" t="s">
        <v>962</v>
      </c>
      <c r="C58" s="39" t="s">
        <v>288</v>
      </c>
      <c r="D58" s="39"/>
      <c r="E58" s="40"/>
      <c r="F58" s="40"/>
    </row>
    <row r="59" spans="1:6" x14ac:dyDescent="0.35">
      <c r="A59" s="41" t="s">
        <v>101</v>
      </c>
      <c r="B59" s="41" t="s">
        <v>963</v>
      </c>
      <c r="C59" s="41" t="s">
        <v>288</v>
      </c>
      <c r="D59" s="41"/>
      <c r="E59" s="42"/>
      <c r="F59" s="42"/>
    </row>
    <row r="60" spans="1:6" x14ac:dyDescent="0.35">
      <c r="A60" s="39" t="s">
        <v>102</v>
      </c>
      <c r="B60" s="39" t="s">
        <v>964</v>
      </c>
      <c r="C60" s="39" t="s">
        <v>288</v>
      </c>
      <c r="D60" s="39"/>
      <c r="E60" s="40"/>
      <c r="F60" s="40"/>
    </row>
    <row r="61" spans="1:6" ht="24" x14ac:dyDescent="0.35">
      <c r="A61" s="41" t="s">
        <v>103</v>
      </c>
      <c r="B61" s="41" t="s">
        <v>965</v>
      </c>
      <c r="C61" s="41" t="s">
        <v>288</v>
      </c>
      <c r="D61" s="41"/>
      <c r="E61" s="42"/>
      <c r="F61" s="42"/>
    </row>
    <row r="62" spans="1:6" ht="24" x14ac:dyDescent="0.35">
      <c r="A62" s="39" t="s">
        <v>104</v>
      </c>
      <c r="B62" s="39" t="s">
        <v>966</v>
      </c>
      <c r="C62" s="39" t="s">
        <v>288</v>
      </c>
      <c r="D62" s="39"/>
      <c r="E62" s="40"/>
      <c r="F62" s="40"/>
    </row>
    <row r="63" spans="1:6" x14ac:dyDescent="0.35">
      <c r="A63" s="41" t="s">
        <v>105</v>
      </c>
      <c r="B63" s="41" t="s">
        <v>967</v>
      </c>
      <c r="C63" s="41" t="s">
        <v>288</v>
      </c>
      <c r="D63" s="41"/>
      <c r="E63" s="42"/>
      <c r="F63" s="42"/>
    </row>
    <row r="64" spans="1:6" x14ac:dyDescent="0.35">
      <c r="A64" s="39" t="s">
        <v>106</v>
      </c>
      <c r="B64" s="39" t="s">
        <v>968</v>
      </c>
      <c r="C64" s="39" t="s">
        <v>288</v>
      </c>
      <c r="D64" s="39"/>
      <c r="E64" s="40"/>
      <c r="F64" s="40"/>
    </row>
    <row r="65" spans="1:6" ht="24" x14ac:dyDescent="0.35">
      <c r="A65" s="41" t="s">
        <v>107</v>
      </c>
      <c r="B65" s="41" t="s">
        <v>969</v>
      </c>
      <c r="C65" s="41" t="s">
        <v>288</v>
      </c>
      <c r="D65" s="41"/>
      <c r="E65" s="42"/>
      <c r="F65" s="42"/>
    </row>
    <row r="66" spans="1:6" x14ac:dyDescent="0.35">
      <c r="A66" s="39" t="s">
        <v>108</v>
      </c>
      <c r="B66" s="39" t="s">
        <v>970</v>
      </c>
      <c r="C66" s="39" t="s">
        <v>288</v>
      </c>
      <c r="D66" s="39"/>
      <c r="E66" s="40"/>
      <c r="F66" s="40"/>
    </row>
    <row r="67" spans="1:6" x14ac:dyDescent="0.35">
      <c r="A67" s="41" t="s">
        <v>109</v>
      </c>
      <c r="B67" s="41" t="s">
        <v>971</v>
      </c>
      <c r="C67" s="41" t="s">
        <v>936</v>
      </c>
      <c r="D67" s="41"/>
      <c r="E67" s="42"/>
      <c r="F67" s="42"/>
    </row>
    <row r="68" spans="1:6" x14ac:dyDescent="0.35">
      <c r="A68" s="39" t="s">
        <v>111</v>
      </c>
      <c r="B68" s="39" t="s">
        <v>649</v>
      </c>
      <c r="C68" s="39"/>
      <c r="D68" s="39"/>
      <c r="E68" s="40"/>
      <c r="F68" s="40"/>
    </row>
    <row r="69" spans="1:6" x14ac:dyDescent="0.35">
      <c r="A69" s="41" t="s">
        <v>113</v>
      </c>
      <c r="B69" s="41" t="s">
        <v>312</v>
      </c>
      <c r="C69" s="41"/>
      <c r="D69" s="41"/>
      <c r="E69" s="42"/>
      <c r="F69" s="42"/>
    </row>
    <row r="70" spans="1:6" x14ac:dyDescent="0.35">
      <c r="A70" s="39" t="s">
        <v>114</v>
      </c>
      <c r="B70" s="39" t="s">
        <v>313</v>
      </c>
      <c r="C70" s="39"/>
      <c r="D70" s="39"/>
      <c r="E70" s="40"/>
      <c r="F70" s="40"/>
    </row>
    <row r="71" spans="1:6" x14ac:dyDescent="0.35">
      <c r="A71" s="41" t="s">
        <v>115</v>
      </c>
      <c r="B71" s="41" t="s">
        <v>315</v>
      </c>
      <c r="C71" s="41"/>
      <c r="D71" s="41"/>
      <c r="E71" s="42"/>
      <c r="F71" s="42"/>
    </row>
    <row r="72" spans="1:6" x14ac:dyDescent="0.35">
      <c r="A72" s="39" t="s">
        <v>116</v>
      </c>
      <c r="B72" s="39" t="s">
        <v>316</v>
      </c>
      <c r="C72" s="39"/>
      <c r="D72" s="39"/>
      <c r="E72" s="40"/>
      <c r="F72" s="40"/>
    </row>
    <row r="73" spans="1:6" x14ac:dyDescent="0.35">
      <c r="A73" s="41" t="s">
        <v>117</v>
      </c>
      <c r="B73" s="41" t="s">
        <v>318</v>
      </c>
      <c r="C73" s="41"/>
      <c r="D73" s="41"/>
      <c r="E73" s="42"/>
      <c r="F73" s="42"/>
    </row>
    <row r="74" spans="1:6" x14ac:dyDescent="0.35">
      <c r="A74" s="39" t="s">
        <v>118</v>
      </c>
      <c r="B74" s="39" t="s">
        <v>320</v>
      </c>
      <c r="C74" s="39"/>
      <c r="D74" s="39"/>
      <c r="E74" s="40"/>
      <c r="F74" s="40"/>
    </row>
    <row r="75" spans="1:6" x14ac:dyDescent="0.35">
      <c r="A75" s="41" t="s">
        <v>119</v>
      </c>
      <c r="B75" s="41" t="s">
        <v>322</v>
      </c>
      <c r="C75" s="41"/>
      <c r="D75" s="41"/>
      <c r="E75" s="42"/>
      <c r="F75" s="42"/>
    </row>
    <row r="76" spans="1:6" x14ac:dyDescent="0.35">
      <c r="A76" s="39" t="s">
        <v>120</v>
      </c>
      <c r="B76" s="39" t="s">
        <v>324</v>
      </c>
      <c r="C76" s="39"/>
      <c r="D76" s="39"/>
      <c r="E76" s="40"/>
      <c r="F76" s="40"/>
    </row>
    <row r="77" spans="1:6" x14ac:dyDescent="0.35">
      <c r="A77" s="41" t="s">
        <v>121</v>
      </c>
      <c r="B77" s="41" t="s">
        <v>326</v>
      </c>
      <c r="C77" s="41"/>
      <c r="D77" s="41"/>
      <c r="E77" s="42"/>
      <c r="F77" s="42"/>
    </row>
    <row r="78" spans="1:6" x14ac:dyDescent="0.35">
      <c r="A78" s="39" t="s">
        <v>122</v>
      </c>
      <c r="B78" s="39" t="s">
        <v>328</v>
      </c>
      <c r="C78" s="39"/>
      <c r="D78" s="39"/>
      <c r="E78" s="40"/>
      <c r="F78" s="40"/>
    </row>
    <row r="79" spans="1:6" x14ac:dyDescent="0.35">
      <c r="A79" s="41" t="s">
        <v>123</v>
      </c>
      <c r="B79" s="41" t="s">
        <v>313</v>
      </c>
      <c r="C79" s="41"/>
      <c r="D79" s="41"/>
      <c r="E79" s="42"/>
      <c r="F79" s="42"/>
    </row>
    <row r="80" spans="1:6" x14ac:dyDescent="0.35">
      <c r="A80" s="39" t="s">
        <v>124</v>
      </c>
      <c r="B80" s="39" t="s">
        <v>315</v>
      </c>
      <c r="C80" s="39"/>
      <c r="D80" s="39"/>
      <c r="E80" s="40"/>
      <c r="F80" s="40"/>
    </row>
    <row r="81" spans="1:6" x14ac:dyDescent="0.35">
      <c r="A81" s="41" t="s">
        <v>125</v>
      </c>
      <c r="B81" s="41" t="s">
        <v>316</v>
      </c>
      <c r="C81" s="41"/>
      <c r="D81" s="41"/>
      <c r="E81" s="42"/>
      <c r="F81" s="42"/>
    </row>
    <row r="82" spans="1:6" x14ac:dyDescent="0.35">
      <c r="A82" s="39" t="s">
        <v>126</v>
      </c>
      <c r="B82" s="39" t="s">
        <v>318</v>
      </c>
      <c r="C82" s="39"/>
      <c r="D82" s="39"/>
      <c r="E82" s="40"/>
      <c r="F82" s="40"/>
    </row>
    <row r="83" spans="1:6" x14ac:dyDescent="0.35">
      <c r="A83" s="41" t="s">
        <v>127</v>
      </c>
      <c r="B83" s="41" t="s">
        <v>320</v>
      </c>
      <c r="C83" s="41"/>
      <c r="D83" s="41"/>
      <c r="E83" s="42"/>
      <c r="F83" s="42"/>
    </row>
    <row r="84" spans="1:6" x14ac:dyDescent="0.35">
      <c r="A84" s="39" t="s">
        <v>128</v>
      </c>
      <c r="B84" s="39" t="s">
        <v>322</v>
      </c>
      <c r="C84" s="39"/>
      <c r="D84" s="39"/>
      <c r="E84" s="40"/>
      <c r="F84" s="40"/>
    </row>
    <row r="85" spans="1:6" x14ac:dyDescent="0.35">
      <c r="A85" s="41" t="s">
        <v>129</v>
      </c>
      <c r="B85" s="41" t="s">
        <v>324</v>
      </c>
      <c r="C85" s="41"/>
      <c r="D85" s="41"/>
      <c r="E85" s="42"/>
      <c r="F85" s="42"/>
    </row>
    <row r="86" spans="1:6" x14ac:dyDescent="0.35">
      <c r="A86" s="39" t="s">
        <v>132</v>
      </c>
      <c r="B86" s="39" t="s">
        <v>326</v>
      </c>
      <c r="C86" s="39"/>
      <c r="D86" s="39"/>
      <c r="E86" s="40"/>
      <c r="F86" s="40"/>
    </row>
    <row r="87" spans="1:6" x14ac:dyDescent="0.35">
      <c r="A87" s="41" t="s">
        <v>133</v>
      </c>
      <c r="B87" s="41" t="s">
        <v>221</v>
      </c>
      <c r="C87" s="41"/>
      <c r="D87" s="41"/>
      <c r="E87" s="42"/>
      <c r="F87" s="42"/>
    </row>
    <row r="88" spans="1:6" ht="24" x14ac:dyDescent="0.35">
      <c r="A88" s="39" t="s">
        <v>139</v>
      </c>
      <c r="B88" s="39" t="s">
        <v>329</v>
      </c>
      <c r="C88" s="39" t="s">
        <v>288</v>
      </c>
      <c r="D88" s="39"/>
      <c r="E88" s="40"/>
      <c r="F88" s="40"/>
    </row>
    <row r="89" spans="1:6" ht="24" x14ac:dyDescent="0.35">
      <c r="A89" s="41" t="s">
        <v>140</v>
      </c>
      <c r="B89" s="41" t="s">
        <v>330</v>
      </c>
      <c r="C89" s="41" t="s">
        <v>331</v>
      </c>
      <c r="D89" s="41"/>
      <c r="E89" s="42"/>
      <c r="F89" s="42"/>
    </row>
    <row r="90" spans="1:6" ht="24" x14ac:dyDescent="0.35">
      <c r="A90" s="39" t="s">
        <v>141</v>
      </c>
      <c r="B90" s="39" t="s">
        <v>329</v>
      </c>
      <c r="C90" s="39" t="s">
        <v>288</v>
      </c>
      <c r="D90" s="39"/>
      <c r="E90" s="40"/>
      <c r="F90" s="40"/>
    </row>
    <row r="91" spans="1:6" ht="24" x14ac:dyDescent="0.35">
      <c r="A91" s="41" t="s">
        <v>142</v>
      </c>
      <c r="B91" s="41" t="s">
        <v>330</v>
      </c>
      <c r="C91" s="41" t="s">
        <v>288</v>
      </c>
      <c r="D91" s="41"/>
      <c r="E91" s="42"/>
      <c r="F91" s="42"/>
    </row>
    <row r="92" spans="1:6" ht="72" x14ac:dyDescent="0.35">
      <c r="A92" s="39" t="s">
        <v>143</v>
      </c>
      <c r="B92" s="39" t="s">
        <v>904</v>
      </c>
      <c r="C92" s="39" t="s">
        <v>288</v>
      </c>
      <c r="D92" s="39"/>
      <c r="E92" s="40"/>
      <c r="F92" s="40"/>
    </row>
    <row r="93" spans="1:6" ht="144" x14ac:dyDescent="0.35">
      <c r="A93" s="41" t="s">
        <v>144</v>
      </c>
      <c r="B93" s="41" t="s">
        <v>905</v>
      </c>
      <c r="C93" s="41" t="s">
        <v>288</v>
      </c>
      <c r="D93" s="41"/>
      <c r="E93" s="42"/>
      <c r="F93" s="42"/>
    </row>
    <row r="94" spans="1:6" ht="120" x14ac:dyDescent="0.35">
      <c r="A94" s="39" t="s">
        <v>145</v>
      </c>
      <c r="B94" s="39" t="s">
        <v>906</v>
      </c>
      <c r="C94" s="39" t="s">
        <v>288</v>
      </c>
      <c r="D94" s="39"/>
      <c r="E94" s="40"/>
      <c r="F94" s="40"/>
    </row>
    <row r="95" spans="1:6" ht="204" x14ac:dyDescent="0.35">
      <c r="A95" s="41" t="s">
        <v>146</v>
      </c>
      <c r="B95" s="41" t="s">
        <v>332</v>
      </c>
      <c r="C95" s="41" t="s">
        <v>288</v>
      </c>
      <c r="D95" s="41"/>
      <c r="E95" s="42"/>
      <c r="F95" s="42"/>
    </row>
    <row r="96" spans="1:6" ht="132" x14ac:dyDescent="0.35">
      <c r="A96" s="39" t="s">
        <v>147</v>
      </c>
      <c r="B96" s="39" t="s">
        <v>907</v>
      </c>
      <c r="C96" s="39" t="s">
        <v>288</v>
      </c>
      <c r="D96" s="39"/>
      <c r="E96" s="40"/>
      <c r="F96" s="40"/>
    </row>
    <row r="97" spans="1:6" ht="72" x14ac:dyDescent="0.35">
      <c r="A97" s="41" t="s">
        <v>148</v>
      </c>
      <c r="B97" s="41" t="s">
        <v>735</v>
      </c>
      <c r="C97" s="41" t="s">
        <v>288</v>
      </c>
      <c r="D97" s="41"/>
      <c r="E97" s="42"/>
      <c r="F97" s="42"/>
    </row>
    <row r="98" spans="1:6" ht="216" x14ac:dyDescent="0.35">
      <c r="A98" s="39" t="s">
        <v>149</v>
      </c>
      <c r="B98" s="39" t="s">
        <v>908</v>
      </c>
      <c r="C98" s="39" t="s">
        <v>288</v>
      </c>
      <c r="D98" s="39"/>
      <c r="E98" s="40"/>
      <c r="F98" s="40"/>
    </row>
    <row r="99" spans="1:6" ht="60" x14ac:dyDescent="0.35">
      <c r="A99" s="41" t="s">
        <v>189</v>
      </c>
      <c r="B99" s="41" t="s">
        <v>909</v>
      </c>
      <c r="C99" s="41" t="s">
        <v>288</v>
      </c>
      <c r="D99" s="41"/>
      <c r="E99" s="42"/>
      <c r="F99" s="42"/>
    </row>
    <row r="100" spans="1:6" x14ac:dyDescent="0.35">
      <c r="A100" s="39" t="s">
        <v>190</v>
      </c>
      <c r="B100" s="39" t="s">
        <v>910</v>
      </c>
      <c r="C100" s="39" t="s">
        <v>288</v>
      </c>
      <c r="D100" s="39"/>
      <c r="E100" s="40"/>
      <c r="F100" s="40"/>
    </row>
    <row r="101" spans="1:6" ht="24" x14ac:dyDescent="0.35">
      <c r="A101" s="41" t="s">
        <v>191</v>
      </c>
      <c r="B101" s="41" t="s">
        <v>911</v>
      </c>
      <c r="C101" s="41" t="s">
        <v>288</v>
      </c>
      <c r="D101" s="41"/>
      <c r="E101" s="42"/>
      <c r="F101" s="42"/>
    </row>
    <row r="102" spans="1:6" ht="384" x14ac:dyDescent="0.35">
      <c r="A102" s="39" t="s">
        <v>192</v>
      </c>
      <c r="B102" s="39" t="s">
        <v>912</v>
      </c>
      <c r="C102" s="39" t="s">
        <v>288</v>
      </c>
      <c r="D102" s="39"/>
      <c r="E102" s="40"/>
      <c r="F102" s="40"/>
    </row>
    <row r="103" spans="1:6" ht="48" x14ac:dyDescent="0.35">
      <c r="A103" s="41" t="s">
        <v>193</v>
      </c>
      <c r="B103" s="41" t="s">
        <v>336</v>
      </c>
      <c r="C103" s="41" t="s">
        <v>288</v>
      </c>
      <c r="D103" s="41"/>
      <c r="E103" s="42"/>
      <c r="F103" s="42"/>
    </row>
    <row r="104" spans="1:6" ht="108" x14ac:dyDescent="0.35">
      <c r="A104" s="39" t="s">
        <v>194</v>
      </c>
      <c r="B104" s="39" t="s">
        <v>914</v>
      </c>
      <c r="C104" s="39" t="s">
        <v>288</v>
      </c>
      <c r="D104" s="39"/>
      <c r="E104" s="40"/>
      <c r="F104" s="40"/>
    </row>
    <row r="105" spans="1:6" ht="409.5" x14ac:dyDescent="0.35">
      <c r="A105" s="41" t="s">
        <v>195</v>
      </c>
      <c r="B105" s="41" t="s">
        <v>915</v>
      </c>
      <c r="C105" s="41" t="s">
        <v>288</v>
      </c>
      <c r="D105" s="41"/>
      <c r="E105" s="42"/>
      <c r="F105" s="42"/>
    </row>
    <row r="106" spans="1:6" ht="48" x14ac:dyDescent="0.35">
      <c r="A106" s="39" t="s">
        <v>196</v>
      </c>
      <c r="B106" s="39" t="s">
        <v>339</v>
      </c>
      <c r="C106" s="39" t="s">
        <v>288</v>
      </c>
      <c r="D106" s="39"/>
      <c r="E106" s="40"/>
      <c r="F106" s="40"/>
    </row>
    <row r="108" spans="1:6" x14ac:dyDescent="0.35">
      <c r="A108" s="101" t="s">
        <v>130</v>
      </c>
      <c r="B108" s="101"/>
      <c r="C108" s="101"/>
      <c r="D108" s="101"/>
      <c r="E108" s="101" t="s">
        <v>131</v>
      </c>
      <c r="F108" s="101"/>
    </row>
  </sheetData>
  <sheetProtection algorithmName="SHA-512" hashValue="bViQjQaL1lG/GYSklFuzGZOwxud6aT1Iw4d+prf8zr8uiEznwuXBb8RzYXfTBYnRb4jscqSploanezX2lW4p2Q==" saltValue="Hgt9ha5PozsP06/1f79bhg==" spinCount="100000" sheet="1" objects="1" scenarios="1"/>
  <mergeCells count="16">
    <mergeCell ref="C6:D6"/>
    <mergeCell ref="E6:F6"/>
    <mergeCell ref="A1:F1"/>
    <mergeCell ref="D2:E2"/>
    <mergeCell ref="D3:E3"/>
    <mergeCell ref="B4:C4"/>
    <mergeCell ref="B5:C5"/>
    <mergeCell ref="A10:F10"/>
    <mergeCell ref="A108:D108"/>
    <mergeCell ref="E108:F10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F49"/>
  <sheetViews>
    <sheetView workbookViewId="0">
      <selection activeCell="E6" sqref="E6:F6"/>
    </sheetView>
  </sheetViews>
  <sheetFormatPr defaultRowHeight="14.5" x14ac:dyDescent="0.35"/>
  <cols>
    <col min="1" max="1" width="11.54296875" customWidth="1"/>
    <col min="2" max="2" width="19.7265625" style="38"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90" t="s">
        <v>16</v>
      </c>
      <c r="C2" s="68" t="s">
        <v>18</v>
      </c>
      <c r="D2" s="102" t="s">
        <v>17</v>
      </c>
      <c r="E2" s="102"/>
      <c r="F2" s="68" t="s">
        <v>24</v>
      </c>
    </row>
    <row r="3" spans="1:6" ht="70.5" customHeight="1" x14ac:dyDescent="0.35">
      <c r="A3" s="69">
        <f>Summary!A34</f>
        <v>33</v>
      </c>
      <c r="B3" s="10">
        <f>Summary!B34</f>
        <v>442183005</v>
      </c>
      <c r="C3" s="10">
        <f>Summary!D34</f>
        <v>0</v>
      </c>
      <c r="D3" s="105" t="str">
        <f>Summary!C34</f>
        <v>ADVANCED SLIT LAMP SOPHISTICATED BIO MICROSCOPY AND LED POWER, INCLINED ADAPTER AND STEREO VARIATOR WITH COMPLETE SYSTEM ACCESSORIES SET</v>
      </c>
      <c r="E3" s="105"/>
      <c r="F3" s="72">
        <f>Summary!K34</f>
        <v>0</v>
      </c>
    </row>
    <row r="4" spans="1:6" ht="37.15" customHeight="1" x14ac:dyDescent="0.35">
      <c r="A4" s="68" t="s">
        <v>26</v>
      </c>
      <c r="B4" s="102" t="s">
        <v>40</v>
      </c>
      <c r="C4" s="102"/>
      <c r="D4" s="68" t="s">
        <v>41</v>
      </c>
      <c r="E4" s="68" t="s">
        <v>22</v>
      </c>
      <c r="F4" s="68" t="s">
        <v>42</v>
      </c>
    </row>
    <row r="5" spans="1:6" ht="27" customHeight="1" x14ac:dyDescent="0.35">
      <c r="A5" s="44">
        <f>Summary!M34</f>
        <v>0</v>
      </c>
      <c r="B5" s="115">
        <f>Summary!G34</f>
        <v>0</v>
      </c>
      <c r="C5" s="105"/>
      <c r="D5" s="44">
        <f>Summary!P34</f>
        <v>0</v>
      </c>
      <c r="E5" s="72">
        <f>Summary!I34</f>
        <v>0</v>
      </c>
      <c r="F5" s="72">
        <f>Summary!J34</f>
        <v>0</v>
      </c>
    </row>
    <row r="6" spans="1:6" ht="24.75" customHeight="1" x14ac:dyDescent="0.35">
      <c r="A6" s="68" t="s">
        <v>43</v>
      </c>
      <c r="B6" s="90" t="s">
        <v>44</v>
      </c>
      <c r="C6" s="102" t="s">
        <v>45</v>
      </c>
      <c r="D6" s="102"/>
      <c r="E6" s="106" t="s">
        <v>30</v>
      </c>
      <c r="F6" s="107"/>
    </row>
    <row r="7" spans="1:6" ht="27" customHeight="1" x14ac:dyDescent="0.35">
      <c r="A7" s="43">
        <f>Summary!L34</f>
        <v>0</v>
      </c>
      <c r="B7" s="91">
        <f>Summary!N34</f>
        <v>0</v>
      </c>
      <c r="C7" s="115">
        <f>Summary!O34</f>
        <v>0</v>
      </c>
      <c r="D7" s="105"/>
      <c r="E7" s="108">
        <f>Summary!Q34</f>
        <v>0</v>
      </c>
      <c r="F7" s="109"/>
    </row>
    <row r="8" spans="1:6" ht="33.65" customHeight="1" x14ac:dyDescent="0.35">
      <c r="A8" s="102" t="s">
        <v>138</v>
      </c>
      <c r="B8" s="102"/>
      <c r="C8" s="37">
        <f>Summary!S34</f>
        <v>0</v>
      </c>
      <c r="D8" s="102" t="s">
        <v>32</v>
      </c>
      <c r="E8" s="102"/>
      <c r="F8" s="71">
        <f>Summary!T34</f>
        <v>0</v>
      </c>
    </row>
    <row r="9" spans="1:6" ht="38.25" customHeight="1" x14ac:dyDescent="0.35">
      <c r="A9" s="110" t="s">
        <v>31</v>
      </c>
      <c r="B9" s="111"/>
      <c r="C9" s="116">
        <f>Summary!R34</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92" t="s">
        <v>1655</v>
      </c>
      <c r="C12" s="39"/>
      <c r="D12" s="39"/>
      <c r="E12" s="40"/>
      <c r="F12" s="40"/>
    </row>
    <row r="13" spans="1:6" ht="102" customHeight="1" x14ac:dyDescent="0.35">
      <c r="A13" s="41" t="s">
        <v>55</v>
      </c>
      <c r="B13" s="93" t="s">
        <v>1656</v>
      </c>
      <c r="C13" s="41"/>
      <c r="D13" s="41"/>
      <c r="E13" s="42"/>
      <c r="F13" s="42"/>
    </row>
    <row r="14" spans="1:6" x14ac:dyDescent="0.35">
      <c r="A14" s="39" t="s">
        <v>56</v>
      </c>
      <c r="B14" s="92" t="s">
        <v>1657</v>
      </c>
      <c r="C14" s="39"/>
      <c r="D14" s="39"/>
      <c r="E14" s="40"/>
      <c r="F14" s="40"/>
    </row>
    <row r="15" spans="1:6" x14ac:dyDescent="0.35">
      <c r="A15" s="41" t="s">
        <v>57</v>
      </c>
      <c r="B15" s="93" t="s">
        <v>1658</v>
      </c>
      <c r="C15" s="41"/>
      <c r="D15" s="41"/>
      <c r="E15" s="42"/>
      <c r="F15" s="42"/>
    </row>
    <row r="16" spans="1:6" x14ac:dyDescent="0.35">
      <c r="A16" s="39" t="s">
        <v>58</v>
      </c>
      <c r="B16" s="92" t="s">
        <v>1659</v>
      </c>
      <c r="C16" s="39"/>
      <c r="D16" s="39"/>
      <c r="E16" s="40"/>
      <c r="F16" s="40"/>
    </row>
    <row r="17" spans="1:6" ht="24" x14ac:dyDescent="0.35">
      <c r="A17" s="41" t="s">
        <v>59</v>
      </c>
      <c r="B17" s="93" t="s">
        <v>1660</v>
      </c>
      <c r="C17" s="41"/>
      <c r="D17" s="41"/>
      <c r="E17" s="42"/>
      <c r="F17" s="42"/>
    </row>
    <row r="18" spans="1:6" ht="24" x14ac:dyDescent="0.35">
      <c r="A18" s="39" t="s">
        <v>60</v>
      </c>
      <c r="B18" s="92" t="s">
        <v>1661</v>
      </c>
      <c r="C18" s="39"/>
      <c r="D18" s="39"/>
      <c r="E18" s="40"/>
      <c r="F18" s="40"/>
    </row>
    <row r="19" spans="1:6" ht="24" x14ac:dyDescent="0.35">
      <c r="A19" s="41" t="s">
        <v>61</v>
      </c>
      <c r="B19" s="93" t="s">
        <v>1662</v>
      </c>
      <c r="C19" s="41"/>
      <c r="D19" s="41"/>
      <c r="E19" s="42"/>
      <c r="F19" s="42"/>
    </row>
    <row r="20" spans="1:6" x14ac:dyDescent="0.35">
      <c r="A20" s="39" t="s">
        <v>62</v>
      </c>
      <c r="B20" s="92" t="s">
        <v>1663</v>
      </c>
      <c r="C20" s="39"/>
      <c r="D20" s="39"/>
      <c r="E20" s="40"/>
      <c r="F20" s="40"/>
    </row>
    <row r="21" spans="1:6" ht="28.5" customHeight="1" x14ac:dyDescent="0.35">
      <c r="A21" s="41" t="s">
        <v>63</v>
      </c>
      <c r="B21" s="93" t="s">
        <v>1664</v>
      </c>
      <c r="C21" s="41"/>
      <c r="D21" s="41"/>
      <c r="E21" s="42"/>
      <c r="F21" s="42"/>
    </row>
    <row r="22" spans="1:6" ht="25" customHeight="1" x14ac:dyDescent="0.35">
      <c r="A22" s="39" t="s">
        <v>64</v>
      </c>
      <c r="B22" s="92" t="s">
        <v>1665</v>
      </c>
      <c r="C22" s="39"/>
      <c r="D22" s="39"/>
      <c r="E22" s="40"/>
      <c r="F22" s="40"/>
    </row>
    <row r="23" spans="1:6" x14ac:dyDescent="0.35">
      <c r="A23" s="41" t="s">
        <v>65</v>
      </c>
      <c r="B23" s="93" t="s">
        <v>1666</v>
      </c>
      <c r="C23" s="41"/>
      <c r="D23" s="41"/>
      <c r="E23" s="42"/>
      <c r="F23" s="42"/>
    </row>
    <row r="24" spans="1:6" ht="24" x14ac:dyDescent="0.35">
      <c r="A24" s="39" t="s">
        <v>66</v>
      </c>
      <c r="B24" s="92" t="s">
        <v>1667</v>
      </c>
      <c r="C24" s="39"/>
      <c r="D24" s="39"/>
      <c r="E24" s="40"/>
      <c r="F24" s="40"/>
    </row>
    <row r="25" spans="1:6" x14ac:dyDescent="0.35">
      <c r="A25" s="41" t="s">
        <v>67</v>
      </c>
      <c r="B25" s="93" t="s">
        <v>1668</v>
      </c>
      <c r="C25" s="41"/>
      <c r="D25" s="41"/>
      <c r="E25" s="42"/>
      <c r="F25" s="42"/>
    </row>
    <row r="26" spans="1:6" ht="24" x14ac:dyDescent="0.35">
      <c r="A26" s="39" t="s">
        <v>68</v>
      </c>
      <c r="B26" s="92" t="s">
        <v>1669</v>
      </c>
      <c r="C26" s="39"/>
      <c r="D26" s="39"/>
      <c r="E26" s="40"/>
      <c r="F26" s="40"/>
    </row>
    <row r="27" spans="1:6" ht="24" x14ac:dyDescent="0.35">
      <c r="A27" s="41" t="s">
        <v>69</v>
      </c>
      <c r="B27" s="93" t="s">
        <v>1670</v>
      </c>
      <c r="C27" s="41"/>
      <c r="D27" s="41"/>
      <c r="E27" s="42"/>
      <c r="F27" s="42"/>
    </row>
    <row r="28" spans="1:6" ht="24" x14ac:dyDescent="0.35">
      <c r="A28" s="39" t="s">
        <v>70</v>
      </c>
      <c r="B28" s="92" t="s">
        <v>1671</v>
      </c>
      <c r="C28" s="39"/>
      <c r="D28" s="39"/>
      <c r="E28" s="40"/>
      <c r="F28" s="40"/>
    </row>
    <row r="29" spans="1:6" ht="25" customHeight="1" x14ac:dyDescent="0.35">
      <c r="A29" s="41" t="s">
        <v>71</v>
      </c>
      <c r="B29" s="93" t="s">
        <v>1672</v>
      </c>
      <c r="C29" s="41"/>
      <c r="D29" s="41"/>
      <c r="E29" s="42"/>
      <c r="F29" s="42"/>
    </row>
    <row r="30" spans="1:6" x14ac:dyDescent="0.35">
      <c r="A30" s="39" t="s">
        <v>72</v>
      </c>
      <c r="B30" s="92" t="s">
        <v>1673</v>
      </c>
      <c r="C30" s="39"/>
      <c r="D30" s="39"/>
      <c r="E30" s="40"/>
      <c r="F30" s="40"/>
    </row>
    <row r="31" spans="1:6" ht="24" x14ac:dyDescent="0.35">
      <c r="A31" s="41" t="s">
        <v>73</v>
      </c>
      <c r="B31" s="93" t="s">
        <v>1674</v>
      </c>
      <c r="C31" s="41"/>
      <c r="D31" s="41"/>
      <c r="E31" s="42"/>
      <c r="F31" s="42"/>
    </row>
    <row r="32" spans="1:6" x14ac:dyDescent="0.35">
      <c r="A32" s="39" t="s">
        <v>74</v>
      </c>
      <c r="B32" s="92" t="s">
        <v>1675</v>
      </c>
      <c r="C32" s="39"/>
      <c r="D32" s="39"/>
      <c r="E32" s="40"/>
      <c r="F32" s="40"/>
    </row>
    <row r="33" spans="1:6" ht="21.5" customHeight="1" x14ac:dyDescent="0.35">
      <c r="A33" s="41" t="s">
        <v>75</v>
      </c>
      <c r="B33" s="93" t="s">
        <v>1676</v>
      </c>
      <c r="C33" s="41"/>
      <c r="D33" s="41"/>
      <c r="E33" s="42"/>
      <c r="F33" s="42"/>
    </row>
    <row r="34" spans="1:6" ht="30.5" customHeight="1" x14ac:dyDescent="0.35">
      <c r="A34" s="39" t="s">
        <v>76</v>
      </c>
      <c r="B34" s="92" t="s">
        <v>1677</v>
      </c>
      <c r="C34" s="39"/>
      <c r="D34" s="39"/>
      <c r="E34" s="40"/>
      <c r="F34" s="40"/>
    </row>
    <row r="35" spans="1:6" x14ac:dyDescent="0.35">
      <c r="A35" s="41" t="s">
        <v>77</v>
      </c>
      <c r="B35" s="93" t="s">
        <v>1678</v>
      </c>
      <c r="C35" s="41"/>
      <c r="D35" s="41"/>
      <c r="E35" s="42"/>
      <c r="F35" s="42"/>
    </row>
    <row r="36" spans="1:6" x14ac:dyDescent="0.35">
      <c r="A36" s="39" t="s">
        <v>78</v>
      </c>
      <c r="B36" s="92" t="s">
        <v>1679</v>
      </c>
      <c r="C36" s="39"/>
      <c r="D36" s="39"/>
      <c r="E36" s="40"/>
      <c r="F36" s="40"/>
    </row>
    <row r="37" spans="1:6" x14ac:dyDescent="0.35">
      <c r="A37" s="41" t="s">
        <v>79</v>
      </c>
      <c r="B37" s="93" t="s">
        <v>1680</v>
      </c>
      <c r="C37" s="41"/>
      <c r="D37" s="41"/>
      <c r="E37" s="42"/>
      <c r="F37" s="42"/>
    </row>
    <row r="38" spans="1:6" x14ac:dyDescent="0.35">
      <c r="A38" s="39" t="s">
        <v>80</v>
      </c>
      <c r="B38" s="92" t="s">
        <v>1681</v>
      </c>
      <c r="C38" s="39"/>
      <c r="D38" s="39"/>
      <c r="E38" s="40"/>
      <c r="F38" s="40"/>
    </row>
    <row r="39" spans="1:6" ht="27.5" customHeight="1" x14ac:dyDescent="0.35">
      <c r="A39" s="41" t="s">
        <v>81</v>
      </c>
      <c r="B39" s="93" t="s">
        <v>1682</v>
      </c>
      <c r="C39" s="41"/>
      <c r="D39" s="41"/>
      <c r="E39" s="42"/>
      <c r="F39" s="42"/>
    </row>
    <row r="40" spans="1:6" ht="24" x14ac:dyDescent="0.35">
      <c r="A40" s="39" t="s">
        <v>82</v>
      </c>
      <c r="B40" s="92" t="s">
        <v>1683</v>
      </c>
      <c r="C40" s="39"/>
      <c r="D40" s="39"/>
      <c r="E40" s="40"/>
      <c r="F40" s="40"/>
    </row>
    <row r="41" spans="1:6" ht="24" x14ac:dyDescent="0.35">
      <c r="A41" s="41" t="s">
        <v>83</v>
      </c>
      <c r="B41" s="93" t="s">
        <v>1684</v>
      </c>
      <c r="C41" s="41"/>
      <c r="D41" s="41"/>
      <c r="E41" s="42"/>
      <c r="F41" s="42"/>
    </row>
    <row r="42" spans="1:6" ht="24" x14ac:dyDescent="0.35">
      <c r="A42" s="39" t="s">
        <v>84</v>
      </c>
      <c r="B42" s="92" t="s">
        <v>1685</v>
      </c>
      <c r="C42" s="39"/>
      <c r="D42" s="39"/>
      <c r="E42" s="40"/>
      <c r="F42" s="40"/>
    </row>
    <row r="43" spans="1:6" ht="24" x14ac:dyDescent="0.35">
      <c r="A43" s="41" t="s">
        <v>85</v>
      </c>
      <c r="B43" s="93" t="s">
        <v>1686</v>
      </c>
      <c r="C43" s="41"/>
      <c r="D43" s="41"/>
      <c r="E43" s="42"/>
      <c r="F43" s="42"/>
    </row>
    <row r="44" spans="1:6" ht="24" x14ac:dyDescent="0.35">
      <c r="A44" s="39" t="s">
        <v>86</v>
      </c>
      <c r="B44" s="92" t="s">
        <v>1687</v>
      </c>
      <c r="C44" s="39"/>
      <c r="D44" s="39"/>
      <c r="E44" s="40"/>
      <c r="F44" s="40"/>
    </row>
    <row r="45" spans="1:6" ht="24" x14ac:dyDescent="0.35">
      <c r="A45" s="41" t="s">
        <v>87</v>
      </c>
      <c r="B45" s="93" t="s">
        <v>1688</v>
      </c>
      <c r="C45" s="41"/>
      <c r="D45" s="41"/>
      <c r="E45" s="42"/>
      <c r="F45" s="42"/>
    </row>
    <row r="46" spans="1:6" ht="36" x14ac:dyDescent="0.35">
      <c r="A46" s="39" t="s">
        <v>88</v>
      </c>
      <c r="B46" s="92" t="s">
        <v>1689</v>
      </c>
      <c r="C46" s="39"/>
      <c r="D46" s="39"/>
      <c r="E46" s="40"/>
      <c r="F46" s="40"/>
    </row>
    <row r="47" spans="1:6" ht="24" x14ac:dyDescent="0.35">
      <c r="A47" s="41" t="s">
        <v>89</v>
      </c>
      <c r="B47" s="93" t="s">
        <v>1690</v>
      </c>
      <c r="C47" s="41"/>
      <c r="D47" s="41"/>
      <c r="E47" s="42"/>
      <c r="F47" s="42"/>
    </row>
    <row r="49" spans="1:6" x14ac:dyDescent="0.35">
      <c r="A49" s="101" t="s">
        <v>130</v>
      </c>
      <c r="B49" s="101"/>
      <c r="C49" s="101"/>
      <c r="D49" s="101"/>
      <c r="E49" s="101" t="s">
        <v>131</v>
      </c>
      <c r="F49" s="101"/>
    </row>
  </sheetData>
  <sheetProtection algorithmName="SHA-512" hashValue="qYnF/L+cIB6UoZ5AJq1bOVVimvTL4pPQa3kPZgrCQza/PhRFsSSaGgRBnxzD+vmhws8kbQF1xkPZhaCB2ffiFw==" saltValue="E7r76/JuwvyaZMmBAObRcw==" spinCount="100000" sheet="1" objects="1" scenarios="1"/>
  <mergeCells count="16">
    <mergeCell ref="C6:D6"/>
    <mergeCell ref="E6:F6"/>
    <mergeCell ref="A1:F1"/>
    <mergeCell ref="D2:E2"/>
    <mergeCell ref="D3:E3"/>
    <mergeCell ref="B4:C4"/>
    <mergeCell ref="B5:C5"/>
    <mergeCell ref="A10:F10"/>
    <mergeCell ref="A49:D49"/>
    <mergeCell ref="E49:F49"/>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F24"/>
  <sheetViews>
    <sheetView workbookViewId="0">
      <selection activeCell="J7" sqref="J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Summary!A35</f>
        <v>34</v>
      </c>
      <c r="B3" s="10">
        <f>Summary!B35</f>
        <v>414283905</v>
      </c>
      <c r="C3" s="10">
        <f>Summary!D35</f>
        <v>0</v>
      </c>
      <c r="D3" s="105" t="str">
        <f>Summary!C35</f>
        <v>VISUAL ACUITY SYSTEM</v>
      </c>
      <c r="E3" s="105"/>
      <c r="F3" s="72">
        <f>Summary!K35</f>
        <v>0</v>
      </c>
    </row>
    <row r="4" spans="1:6" ht="37.15" customHeight="1" x14ac:dyDescent="0.35">
      <c r="A4" s="68" t="s">
        <v>26</v>
      </c>
      <c r="B4" s="102" t="s">
        <v>40</v>
      </c>
      <c r="C4" s="102"/>
      <c r="D4" s="68" t="s">
        <v>41</v>
      </c>
      <c r="E4" s="68" t="s">
        <v>22</v>
      </c>
      <c r="F4" s="68" t="s">
        <v>42</v>
      </c>
    </row>
    <row r="5" spans="1:6" ht="27" customHeight="1" x14ac:dyDescent="0.35">
      <c r="A5" s="44">
        <f>Summary!M35</f>
        <v>0</v>
      </c>
      <c r="B5" s="115">
        <f>Summary!G35</f>
        <v>0</v>
      </c>
      <c r="C5" s="105"/>
      <c r="D5" s="44">
        <f>Summary!P35</f>
        <v>0</v>
      </c>
      <c r="E5" s="72">
        <f>Summary!I35</f>
        <v>0</v>
      </c>
      <c r="F5" s="72">
        <f>Summary!J35</f>
        <v>0</v>
      </c>
    </row>
    <row r="6" spans="1:6" ht="24.75" customHeight="1" x14ac:dyDescent="0.35">
      <c r="A6" s="68" t="s">
        <v>43</v>
      </c>
      <c r="B6" s="68" t="s">
        <v>44</v>
      </c>
      <c r="C6" s="102" t="s">
        <v>45</v>
      </c>
      <c r="D6" s="102"/>
      <c r="E6" s="106" t="s">
        <v>30</v>
      </c>
      <c r="F6" s="107"/>
    </row>
    <row r="7" spans="1:6" ht="27" customHeight="1" x14ac:dyDescent="0.35">
      <c r="A7" s="43">
        <f>Summary!L35</f>
        <v>0</v>
      </c>
      <c r="B7" s="70">
        <f>Summary!N35</f>
        <v>0</v>
      </c>
      <c r="C7" s="115">
        <f>Summary!O35</f>
        <v>0</v>
      </c>
      <c r="D7" s="105"/>
      <c r="E7" s="108">
        <f>Summary!Q35</f>
        <v>0</v>
      </c>
      <c r="F7" s="109"/>
    </row>
    <row r="8" spans="1:6" ht="33.65" customHeight="1" x14ac:dyDescent="0.35">
      <c r="A8" s="102" t="s">
        <v>138</v>
      </c>
      <c r="B8" s="102"/>
      <c r="C8" s="37">
        <f>Summary!S35</f>
        <v>0</v>
      </c>
      <c r="D8" s="102" t="s">
        <v>32</v>
      </c>
      <c r="E8" s="102"/>
      <c r="F8" s="71">
        <f>Summary!T35</f>
        <v>0</v>
      </c>
    </row>
    <row r="9" spans="1:6" ht="38.25" customHeight="1" x14ac:dyDescent="0.35">
      <c r="A9" s="110" t="s">
        <v>31</v>
      </c>
      <c r="B9" s="111"/>
      <c r="C9" s="116">
        <f>Summary!R35</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39" t="s">
        <v>1691</v>
      </c>
      <c r="C12" s="39"/>
      <c r="D12" s="39"/>
      <c r="E12" s="40"/>
      <c r="F12" s="40"/>
    </row>
    <row r="13" spans="1:6" ht="95" customHeight="1" x14ac:dyDescent="0.35">
      <c r="A13" s="41" t="s">
        <v>55</v>
      </c>
      <c r="B13" s="41" t="s">
        <v>1692</v>
      </c>
      <c r="C13" s="41"/>
      <c r="D13" s="41"/>
      <c r="E13" s="42"/>
      <c r="F13" s="42"/>
    </row>
    <row r="14" spans="1:6" x14ac:dyDescent="0.35">
      <c r="A14" s="39" t="s">
        <v>56</v>
      </c>
      <c r="B14" s="39" t="s">
        <v>1693</v>
      </c>
      <c r="C14" s="39"/>
      <c r="D14" s="39"/>
      <c r="E14" s="40"/>
      <c r="F14" s="40"/>
    </row>
    <row r="15" spans="1:6" ht="79.5" customHeight="1" x14ac:dyDescent="0.35">
      <c r="A15" s="41" t="s">
        <v>57</v>
      </c>
      <c r="B15" s="41" t="s">
        <v>1694</v>
      </c>
      <c r="C15" s="41"/>
      <c r="D15" s="41"/>
      <c r="E15" s="42"/>
      <c r="F15" s="42"/>
    </row>
    <row r="16" spans="1:6" ht="65" customHeight="1" x14ac:dyDescent="0.35">
      <c r="A16" s="39" t="s">
        <v>58</v>
      </c>
      <c r="B16" s="39" t="s">
        <v>1695</v>
      </c>
      <c r="C16" s="39"/>
      <c r="D16" s="39"/>
      <c r="E16" s="40"/>
      <c r="F16" s="40"/>
    </row>
    <row r="17" spans="1:6" ht="41.5" customHeight="1" x14ac:dyDescent="0.35">
      <c r="A17" s="41" t="s">
        <v>59</v>
      </c>
      <c r="B17" s="41" t="s">
        <v>1696</v>
      </c>
      <c r="C17" s="41"/>
      <c r="D17" s="41"/>
      <c r="E17" s="42"/>
      <c r="F17" s="42"/>
    </row>
    <row r="18" spans="1:6" ht="55" customHeight="1" x14ac:dyDescent="0.35">
      <c r="A18" s="39" t="s">
        <v>60</v>
      </c>
      <c r="B18" s="39" t="s">
        <v>1697</v>
      </c>
      <c r="C18" s="39"/>
      <c r="D18" s="39"/>
      <c r="E18" s="40"/>
      <c r="F18" s="40"/>
    </row>
    <row r="19" spans="1:6" ht="46.5" customHeight="1" x14ac:dyDescent="0.35">
      <c r="A19" s="41" t="s">
        <v>61</v>
      </c>
      <c r="B19" s="41" t="s">
        <v>1698</v>
      </c>
      <c r="C19" s="41"/>
      <c r="D19" s="41"/>
      <c r="E19" s="42"/>
      <c r="F19" s="42"/>
    </row>
    <row r="20" spans="1:6" ht="69.5" customHeight="1" x14ac:dyDescent="0.35">
      <c r="A20" s="39" t="s">
        <v>62</v>
      </c>
      <c r="B20" s="39" t="s">
        <v>1699</v>
      </c>
      <c r="C20" s="39"/>
      <c r="D20" s="39"/>
      <c r="E20" s="40"/>
      <c r="F20" s="40"/>
    </row>
    <row r="21" spans="1:6" ht="55.5" customHeight="1" x14ac:dyDescent="0.35">
      <c r="A21" s="41" t="s">
        <v>63</v>
      </c>
      <c r="B21" s="41" t="s">
        <v>1700</v>
      </c>
      <c r="C21" s="41"/>
      <c r="D21" s="41"/>
      <c r="E21" s="42"/>
      <c r="F21" s="42"/>
    </row>
    <row r="22" spans="1:6" ht="24" x14ac:dyDescent="0.35">
      <c r="A22" s="39" t="s">
        <v>64</v>
      </c>
      <c r="B22" s="39" t="s">
        <v>1701</v>
      </c>
      <c r="C22" s="39"/>
      <c r="D22" s="39"/>
      <c r="E22" s="40"/>
      <c r="F22" s="40"/>
    </row>
    <row r="24" spans="1:6" x14ac:dyDescent="0.35">
      <c r="A24" s="101" t="s">
        <v>130</v>
      </c>
      <c r="B24" s="101"/>
      <c r="C24" s="101"/>
      <c r="D24" s="101"/>
      <c r="E24" s="101" t="s">
        <v>131</v>
      </c>
      <c r="F24" s="101"/>
    </row>
  </sheetData>
  <sheetProtection algorithmName="SHA-512" hashValue="9Bo6GYWZnsqi/U3sSFb5uX891EX6FnpxOlpMQl/uMZvwFprb1oesoWIsVrrlEcEehjQ4shmHhOMama5qbS5TqQ==" saltValue="CYcXTvQLLxl4iCIXHaIKSQ==" spinCount="100000" sheet="1" objects="1" scenarios="1"/>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F31"/>
  <sheetViews>
    <sheetView workbookViewId="0">
      <selection activeCell="E29" sqref="E2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x14ac:dyDescent="0.35">
      <c r="A1" s="103" t="s">
        <v>39</v>
      </c>
      <c r="B1" s="104"/>
      <c r="C1" s="104"/>
      <c r="D1" s="104"/>
      <c r="E1" s="104"/>
      <c r="F1" s="104"/>
    </row>
    <row r="2" spans="1:6" ht="24" x14ac:dyDescent="0.35">
      <c r="A2" s="68" t="s">
        <v>15</v>
      </c>
      <c r="B2" s="68" t="s">
        <v>16</v>
      </c>
      <c r="C2" s="68" t="s">
        <v>18</v>
      </c>
      <c r="D2" s="102" t="s">
        <v>17</v>
      </c>
      <c r="E2" s="102"/>
      <c r="F2" s="68" t="s">
        <v>24</v>
      </c>
    </row>
    <row r="3" spans="1:6" ht="53.5" customHeight="1" x14ac:dyDescent="0.35">
      <c r="A3" s="69">
        <f>Summary!A36</f>
        <v>35</v>
      </c>
      <c r="B3" s="10">
        <f>Summary!B36</f>
        <v>411541200</v>
      </c>
      <c r="C3" s="10">
        <f>Summary!D36</f>
        <v>0</v>
      </c>
      <c r="D3" s="105" t="str">
        <f>Summary!C36</f>
        <v>DETECTOR AUTO-LENSMASTER LENS TYPE DTECTION UV MEASUREMENT 5.7-INCH COLOR LCD WITH TOUCH SCREEN</v>
      </c>
      <c r="E3" s="105"/>
      <c r="F3" s="72">
        <f>Summary!K36</f>
        <v>0</v>
      </c>
    </row>
    <row r="4" spans="1:6" ht="36" x14ac:dyDescent="0.35">
      <c r="A4" s="68" t="s">
        <v>26</v>
      </c>
      <c r="B4" s="102" t="s">
        <v>40</v>
      </c>
      <c r="C4" s="102"/>
      <c r="D4" s="68" t="s">
        <v>41</v>
      </c>
      <c r="E4" s="68" t="s">
        <v>22</v>
      </c>
      <c r="F4" s="68" t="s">
        <v>42</v>
      </c>
    </row>
    <row r="5" spans="1:6" ht="29" customHeight="1" x14ac:dyDescent="0.35">
      <c r="A5" s="44">
        <f>Summary!M36</f>
        <v>0</v>
      </c>
      <c r="B5" s="115">
        <f>Summary!G36</f>
        <v>0</v>
      </c>
      <c r="C5" s="105"/>
      <c r="D5" s="44">
        <f>Summary!P36</f>
        <v>0</v>
      </c>
      <c r="E5" s="72">
        <f>Summary!I36</f>
        <v>0</v>
      </c>
      <c r="F5" s="72">
        <f>Summary!J36</f>
        <v>0</v>
      </c>
    </row>
    <row r="6" spans="1:6" ht="24" x14ac:dyDescent="0.35">
      <c r="A6" s="68" t="s">
        <v>43</v>
      </c>
      <c r="B6" s="68" t="s">
        <v>44</v>
      </c>
      <c r="C6" s="102" t="s">
        <v>45</v>
      </c>
      <c r="D6" s="102"/>
      <c r="E6" s="106" t="s">
        <v>30</v>
      </c>
      <c r="F6" s="107"/>
    </row>
    <row r="7" spans="1:6" ht="22" customHeight="1" x14ac:dyDescent="0.35">
      <c r="A7" s="43">
        <f>Summary!L36</f>
        <v>0</v>
      </c>
      <c r="B7" s="70">
        <f>Summary!N36</f>
        <v>0</v>
      </c>
      <c r="C7" s="115">
        <f>Summary!O36</f>
        <v>0</v>
      </c>
      <c r="D7" s="105"/>
      <c r="E7" s="108">
        <f>Summary!Q36</f>
        <v>0</v>
      </c>
      <c r="F7" s="109"/>
    </row>
    <row r="8" spans="1:6" ht="35" customHeight="1" x14ac:dyDescent="0.35">
      <c r="A8" s="102" t="s">
        <v>138</v>
      </c>
      <c r="B8" s="102"/>
      <c r="C8" s="37">
        <f>Summary!S36</f>
        <v>0</v>
      </c>
      <c r="D8" s="102" t="s">
        <v>32</v>
      </c>
      <c r="E8" s="102"/>
      <c r="F8" s="71">
        <f>Summary!T36</f>
        <v>0</v>
      </c>
    </row>
    <row r="9" spans="1:6" x14ac:dyDescent="0.35">
      <c r="A9" s="110" t="s">
        <v>31</v>
      </c>
      <c r="B9" s="111"/>
      <c r="C9" s="116">
        <f>Summary!R36</f>
        <v>0</v>
      </c>
      <c r="D9" s="112"/>
      <c r="E9" s="112"/>
      <c r="F9" s="113"/>
    </row>
    <row r="10" spans="1:6"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39" t="s">
        <v>1691</v>
      </c>
      <c r="C12" s="39"/>
      <c r="D12" s="39"/>
      <c r="E12" s="40"/>
      <c r="F12" s="40"/>
    </row>
    <row r="13" spans="1:6" ht="45.5" customHeight="1" x14ac:dyDescent="0.35">
      <c r="A13" s="41" t="s">
        <v>55</v>
      </c>
      <c r="B13" s="41" t="s">
        <v>1702</v>
      </c>
      <c r="C13" s="41"/>
      <c r="D13" s="41"/>
      <c r="E13" s="42"/>
      <c r="F13" s="42"/>
    </row>
    <row r="14" spans="1:6" ht="30" customHeight="1" x14ac:dyDescent="0.35">
      <c r="A14" s="39" t="s">
        <v>56</v>
      </c>
      <c r="B14" s="39" t="s">
        <v>1703</v>
      </c>
      <c r="C14" s="39"/>
      <c r="D14" s="39"/>
      <c r="E14" s="40"/>
      <c r="F14" s="40"/>
    </row>
    <row r="15" spans="1:6" x14ac:dyDescent="0.35">
      <c r="A15" s="41" t="s">
        <v>57</v>
      </c>
      <c r="B15" s="41" t="s">
        <v>1704</v>
      </c>
      <c r="C15" s="41"/>
      <c r="D15" s="41"/>
      <c r="E15" s="42"/>
      <c r="F15" s="42"/>
    </row>
    <row r="16" spans="1:6" x14ac:dyDescent="0.35">
      <c r="A16" s="39" t="s">
        <v>58</v>
      </c>
      <c r="B16" s="39" t="s">
        <v>1705</v>
      </c>
      <c r="C16" s="39" t="s">
        <v>1706</v>
      </c>
      <c r="D16" s="39"/>
      <c r="E16" s="40"/>
      <c r="F16" s="40"/>
    </row>
    <row r="17" spans="1:6" x14ac:dyDescent="0.35">
      <c r="A17" s="41" t="s">
        <v>59</v>
      </c>
      <c r="B17" s="41" t="s">
        <v>1707</v>
      </c>
      <c r="C17" s="41" t="s">
        <v>1708</v>
      </c>
      <c r="D17" s="41"/>
      <c r="E17" s="42"/>
      <c r="F17" s="42"/>
    </row>
    <row r="18" spans="1:6" x14ac:dyDescent="0.35">
      <c r="A18" s="39" t="s">
        <v>60</v>
      </c>
      <c r="B18" s="39" t="s">
        <v>1709</v>
      </c>
      <c r="C18" s="39" t="s">
        <v>1706</v>
      </c>
      <c r="D18" s="39"/>
      <c r="E18" s="40"/>
      <c r="F18" s="40"/>
    </row>
    <row r="19" spans="1:6" ht="24" x14ac:dyDescent="0.35">
      <c r="A19" s="41" t="s">
        <v>61</v>
      </c>
      <c r="B19" s="41" t="s">
        <v>1707</v>
      </c>
      <c r="C19" s="41" t="s">
        <v>1710</v>
      </c>
      <c r="D19" s="41"/>
      <c r="E19" s="42"/>
      <c r="F19" s="42"/>
    </row>
    <row r="20" spans="1:6" x14ac:dyDescent="0.35">
      <c r="A20" s="39" t="s">
        <v>62</v>
      </c>
      <c r="B20" s="39" t="s">
        <v>1711</v>
      </c>
      <c r="C20" s="39" t="s">
        <v>1706</v>
      </c>
      <c r="D20" s="39"/>
      <c r="E20" s="40"/>
      <c r="F20" s="40"/>
    </row>
    <row r="21" spans="1:6" ht="24" x14ac:dyDescent="0.35">
      <c r="A21" s="41" t="s">
        <v>63</v>
      </c>
      <c r="B21" s="41" t="s">
        <v>1712</v>
      </c>
      <c r="C21" s="41" t="s">
        <v>1713</v>
      </c>
      <c r="D21" s="41"/>
      <c r="E21" s="42"/>
      <c r="F21" s="42"/>
    </row>
    <row r="22" spans="1:6" x14ac:dyDescent="0.35">
      <c r="A22" s="39" t="s">
        <v>64</v>
      </c>
      <c r="B22" s="39" t="s">
        <v>1714</v>
      </c>
      <c r="C22" s="39" t="s">
        <v>1715</v>
      </c>
      <c r="D22" s="39"/>
      <c r="E22" s="40"/>
      <c r="F22" s="40"/>
    </row>
    <row r="23" spans="1:6" ht="24" x14ac:dyDescent="0.35">
      <c r="A23" s="41" t="s">
        <v>65</v>
      </c>
      <c r="B23" s="41" t="s">
        <v>1707</v>
      </c>
      <c r="C23" s="41" t="s">
        <v>1710</v>
      </c>
      <c r="D23" s="41"/>
      <c r="E23" s="42"/>
      <c r="F23" s="42"/>
    </row>
    <row r="24" spans="1:6" x14ac:dyDescent="0.35">
      <c r="A24" s="39" t="s">
        <v>66</v>
      </c>
      <c r="B24" s="39" t="s">
        <v>1716</v>
      </c>
      <c r="C24" s="39" t="s">
        <v>1706</v>
      </c>
      <c r="D24" s="39"/>
      <c r="E24" s="40"/>
      <c r="F24" s="40"/>
    </row>
    <row r="25" spans="1:6" ht="24" x14ac:dyDescent="0.35">
      <c r="A25" s="41" t="s">
        <v>67</v>
      </c>
      <c r="B25" s="41" t="s">
        <v>1717</v>
      </c>
      <c r="C25" s="41" t="s">
        <v>1710</v>
      </c>
      <c r="D25" s="41"/>
      <c r="E25" s="42"/>
      <c r="F25" s="42"/>
    </row>
    <row r="26" spans="1:6" ht="26.5" customHeight="1" x14ac:dyDescent="0.35">
      <c r="A26" s="39" t="s">
        <v>68</v>
      </c>
      <c r="B26" s="39" t="s">
        <v>1718</v>
      </c>
      <c r="C26" s="39" t="s">
        <v>1719</v>
      </c>
      <c r="D26" s="39"/>
      <c r="E26" s="40"/>
      <c r="F26" s="40"/>
    </row>
    <row r="27" spans="1:6" ht="24" x14ac:dyDescent="0.35">
      <c r="A27" s="41" t="s">
        <v>69</v>
      </c>
      <c r="B27" s="41" t="s">
        <v>1720</v>
      </c>
      <c r="C27" s="41" t="s">
        <v>1721</v>
      </c>
      <c r="D27" s="41"/>
      <c r="E27" s="42"/>
      <c r="F27" s="42"/>
    </row>
    <row r="28" spans="1:6" x14ac:dyDescent="0.35">
      <c r="A28" s="39" t="s">
        <v>70</v>
      </c>
      <c r="B28" s="39" t="s">
        <v>1722</v>
      </c>
      <c r="C28" s="39" t="s">
        <v>1723</v>
      </c>
      <c r="D28" s="39"/>
      <c r="E28" s="40"/>
      <c r="F28" s="40"/>
    </row>
    <row r="29" spans="1:6" ht="96" x14ac:dyDescent="0.35">
      <c r="A29" s="41" t="s">
        <v>71</v>
      </c>
      <c r="B29" s="41" t="s">
        <v>1724</v>
      </c>
      <c r="C29" s="41" t="s">
        <v>1725</v>
      </c>
      <c r="D29" s="41"/>
      <c r="E29" s="42"/>
      <c r="F29" s="42"/>
    </row>
    <row r="31" spans="1:6" x14ac:dyDescent="0.35">
      <c r="A31" s="101" t="s">
        <v>130</v>
      </c>
      <c r="B31" s="101"/>
      <c r="C31" s="101"/>
      <c r="D31" s="101"/>
      <c r="E31" s="101" t="s">
        <v>131</v>
      </c>
      <c r="F31" s="101"/>
    </row>
  </sheetData>
  <sheetProtection algorithmName="SHA-512" hashValue="dEtqf598NvPyVlZC+4xNehnlghi36UHoxGDac5LfbU2sd+lq/Y77AG/0crnHvmjBs6360PXMayrt5EILP2Fqog==" saltValue="zuV5fhTRhYY6OhvhKnW0mQ==" spinCount="100000" sheet="1" objects="1" scenarios="1"/>
  <mergeCells count="16">
    <mergeCell ref="C6:D6"/>
    <mergeCell ref="E6:F6"/>
    <mergeCell ref="A1:F1"/>
    <mergeCell ref="D2:E2"/>
    <mergeCell ref="D3:E3"/>
    <mergeCell ref="B4:C4"/>
    <mergeCell ref="B5:C5"/>
    <mergeCell ref="A10:F10"/>
    <mergeCell ref="A31:D31"/>
    <mergeCell ref="E31:F31"/>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F90"/>
  <sheetViews>
    <sheetView workbookViewId="0">
      <selection activeCell="F11" sqref="F1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58" customHeight="1" x14ac:dyDescent="0.35">
      <c r="A3" s="69">
        <f>Summary!A37</f>
        <v>36</v>
      </c>
      <c r="B3" s="10">
        <f>Summary!B37</f>
        <v>414256510</v>
      </c>
      <c r="C3" s="10">
        <f>Summary!D37</f>
        <v>0</v>
      </c>
      <c r="D3" s="105" t="str">
        <f>Summary!C37</f>
        <v>SCANNER OPHTHALMIC DIAGNOSTIC WITH INTEGRATED AXIAL LENGTH MEASURMENT</v>
      </c>
      <c r="E3" s="105"/>
      <c r="F3" s="72">
        <f>Summary!K37</f>
        <v>0</v>
      </c>
    </row>
    <row r="4" spans="1:6" ht="37.15" customHeight="1" x14ac:dyDescent="0.35">
      <c r="A4" s="68" t="s">
        <v>26</v>
      </c>
      <c r="B4" s="102" t="s">
        <v>40</v>
      </c>
      <c r="C4" s="102"/>
      <c r="D4" s="68" t="s">
        <v>41</v>
      </c>
      <c r="E4" s="68" t="s">
        <v>22</v>
      </c>
      <c r="F4" s="68" t="s">
        <v>42</v>
      </c>
    </row>
    <row r="5" spans="1:6" ht="27" customHeight="1" x14ac:dyDescent="0.35">
      <c r="A5" s="44">
        <f>Summary!M37</f>
        <v>0</v>
      </c>
      <c r="B5" s="115">
        <f>Summary!G37</f>
        <v>0</v>
      </c>
      <c r="C5" s="105"/>
      <c r="D5" s="44">
        <f>Summary!P37</f>
        <v>0</v>
      </c>
      <c r="E5" s="72">
        <f>Summary!I37</f>
        <v>0</v>
      </c>
      <c r="F5" s="72">
        <f>Summary!J37</f>
        <v>0</v>
      </c>
    </row>
    <row r="6" spans="1:6" ht="24.75" customHeight="1" x14ac:dyDescent="0.35">
      <c r="A6" s="68" t="s">
        <v>43</v>
      </c>
      <c r="B6" s="68" t="s">
        <v>44</v>
      </c>
      <c r="C6" s="102" t="s">
        <v>45</v>
      </c>
      <c r="D6" s="102"/>
      <c r="E6" s="106" t="s">
        <v>30</v>
      </c>
      <c r="F6" s="107"/>
    </row>
    <row r="7" spans="1:6" ht="27" customHeight="1" x14ac:dyDescent="0.35">
      <c r="A7" s="43">
        <f>Summary!L37</f>
        <v>0</v>
      </c>
      <c r="B7" s="70">
        <f>Summary!N37</f>
        <v>0</v>
      </c>
      <c r="C7" s="115">
        <f>Summary!O37</f>
        <v>0</v>
      </c>
      <c r="D7" s="105"/>
      <c r="E7" s="108">
        <f>Summary!Q37</f>
        <v>0</v>
      </c>
      <c r="F7" s="109"/>
    </row>
    <row r="8" spans="1:6" ht="33.65" customHeight="1" x14ac:dyDescent="0.35">
      <c r="A8" s="102" t="s">
        <v>138</v>
      </c>
      <c r="B8" s="102"/>
      <c r="C8" s="37">
        <f>Summary!S37</f>
        <v>0</v>
      </c>
      <c r="D8" s="102" t="s">
        <v>32</v>
      </c>
      <c r="E8" s="102"/>
      <c r="F8" s="71">
        <f>Summary!T37</f>
        <v>0</v>
      </c>
    </row>
    <row r="9" spans="1:6" ht="38.25" customHeight="1" x14ac:dyDescent="0.35">
      <c r="A9" s="110" t="s">
        <v>31</v>
      </c>
      <c r="B9" s="111"/>
      <c r="C9" s="116">
        <f>Summary!R37</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60" x14ac:dyDescent="0.35">
      <c r="A12" s="39" t="s">
        <v>53</v>
      </c>
      <c r="B12" s="39" t="s">
        <v>973</v>
      </c>
      <c r="C12" s="39" t="s">
        <v>288</v>
      </c>
      <c r="D12" s="39"/>
      <c r="E12" s="40"/>
      <c r="F12" s="40"/>
    </row>
    <row r="13" spans="1:6" x14ac:dyDescent="0.35">
      <c r="A13" s="41" t="s">
        <v>55</v>
      </c>
      <c r="B13" s="41" t="s">
        <v>974</v>
      </c>
      <c r="C13" s="41" t="s">
        <v>288</v>
      </c>
      <c r="D13" s="41"/>
      <c r="E13" s="42"/>
      <c r="F13" s="42"/>
    </row>
    <row r="14" spans="1:6" ht="24.5" customHeight="1" x14ac:dyDescent="0.35">
      <c r="A14" s="39" t="s">
        <v>56</v>
      </c>
      <c r="B14" s="39" t="s">
        <v>919</v>
      </c>
      <c r="C14" s="39" t="s">
        <v>288</v>
      </c>
      <c r="D14" s="39"/>
      <c r="E14" s="40"/>
      <c r="F14" s="40"/>
    </row>
    <row r="15" spans="1:6" x14ac:dyDescent="0.35">
      <c r="A15" s="41" t="s">
        <v>57</v>
      </c>
      <c r="B15" s="41" t="s">
        <v>975</v>
      </c>
      <c r="C15" s="41" t="s">
        <v>288</v>
      </c>
      <c r="D15" s="41"/>
      <c r="E15" s="42"/>
      <c r="F15" s="42"/>
    </row>
    <row r="16" spans="1:6" ht="24" x14ac:dyDescent="0.35">
      <c r="A16" s="39" t="s">
        <v>58</v>
      </c>
      <c r="B16" s="39" t="s">
        <v>976</v>
      </c>
      <c r="C16" s="39" t="s">
        <v>288</v>
      </c>
      <c r="D16" s="39"/>
      <c r="E16" s="40"/>
      <c r="F16" s="40"/>
    </row>
    <row r="17" spans="1:6" ht="36" x14ac:dyDescent="0.35">
      <c r="A17" s="41" t="s">
        <v>59</v>
      </c>
      <c r="B17" s="41" t="s">
        <v>977</v>
      </c>
      <c r="C17" s="41" t="s">
        <v>288</v>
      </c>
      <c r="D17" s="41"/>
      <c r="E17" s="42"/>
      <c r="F17" s="42"/>
    </row>
    <row r="18" spans="1:6" ht="24" x14ac:dyDescent="0.35">
      <c r="A18" s="39" t="s">
        <v>60</v>
      </c>
      <c r="B18" s="39" t="s">
        <v>978</v>
      </c>
      <c r="C18" s="39" t="s">
        <v>288</v>
      </c>
      <c r="D18" s="39"/>
      <c r="E18" s="40"/>
      <c r="F18" s="40"/>
    </row>
    <row r="19" spans="1:6" ht="24" x14ac:dyDescent="0.35">
      <c r="A19" s="41" t="s">
        <v>61</v>
      </c>
      <c r="B19" s="41" t="s">
        <v>979</v>
      </c>
      <c r="C19" s="41" t="s">
        <v>288</v>
      </c>
      <c r="D19" s="41"/>
      <c r="E19" s="42"/>
      <c r="F19" s="42"/>
    </row>
    <row r="20" spans="1:6" x14ac:dyDescent="0.35">
      <c r="A20" s="39" t="s">
        <v>62</v>
      </c>
      <c r="B20" s="39" t="s">
        <v>980</v>
      </c>
      <c r="C20" s="39" t="s">
        <v>288</v>
      </c>
      <c r="D20" s="39"/>
      <c r="E20" s="40"/>
      <c r="F20" s="40"/>
    </row>
    <row r="21" spans="1:6" x14ac:dyDescent="0.35">
      <c r="A21" s="41" t="s">
        <v>63</v>
      </c>
      <c r="B21" s="41" t="s">
        <v>981</v>
      </c>
      <c r="C21" s="41" t="s">
        <v>288</v>
      </c>
      <c r="D21" s="41"/>
      <c r="E21" s="42"/>
      <c r="F21" s="42"/>
    </row>
    <row r="22" spans="1:6" ht="24" x14ac:dyDescent="0.35">
      <c r="A22" s="39" t="s">
        <v>64</v>
      </c>
      <c r="B22" s="39" t="s">
        <v>982</v>
      </c>
      <c r="C22" s="39" t="s">
        <v>288</v>
      </c>
      <c r="D22" s="39"/>
      <c r="E22" s="40"/>
      <c r="F22" s="40"/>
    </row>
    <row r="23" spans="1:6" x14ac:dyDescent="0.35">
      <c r="A23" s="41" t="s">
        <v>65</v>
      </c>
      <c r="B23" s="41" t="s">
        <v>983</v>
      </c>
      <c r="C23" s="41" t="s">
        <v>288</v>
      </c>
      <c r="D23" s="41"/>
      <c r="E23" s="42"/>
      <c r="F23" s="42"/>
    </row>
    <row r="24" spans="1:6" ht="24" x14ac:dyDescent="0.35">
      <c r="A24" s="39" t="s">
        <v>66</v>
      </c>
      <c r="B24" s="39" t="s">
        <v>984</v>
      </c>
      <c r="C24" s="39" t="s">
        <v>288</v>
      </c>
      <c r="D24" s="39"/>
      <c r="E24" s="40"/>
      <c r="F24" s="40"/>
    </row>
    <row r="25" spans="1:6" ht="36" x14ac:dyDescent="0.35">
      <c r="A25" s="41" t="s">
        <v>67</v>
      </c>
      <c r="B25" s="41" t="s">
        <v>985</v>
      </c>
      <c r="C25" s="41" t="s">
        <v>288</v>
      </c>
      <c r="D25" s="41"/>
      <c r="E25" s="42"/>
      <c r="F25" s="42"/>
    </row>
    <row r="26" spans="1:6" ht="60" x14ac:dyDescent="0.35">
      <c r="A26" s="39" t="s">
        <v>68</v>
      </c>
      <c r="B26" s="39" t="s">
        <v>986</v>
      </c>
      <c r="C26" s="39" t="s">
        <v>288</v>
      </c>
      <c r="D26" s="39"/>
      <c r="E26" s="40"/>
      <c r="F26" s="40"/>
    </row>
    <row r="27" spans="1:6" ht="24" x14ac:dyDescent="0.35">
      <c r="A27" s="41" t="s">
        <v>69</v>
      </c>
      <c r="B27" s="41" t="s">
        <v>987</v>
      </c>
      <c r="C27" s="41" t="s">
        <v>288</v>
      </c>
      <c r="D27" s="41"/>
      <c r="E27" s="42"/>
      <c r="F27" s="42"/>
    </row>
    <row r="28" spans="1:6" x14ac:dyDescent="0.35">
      <c r="A28" s="39" t="s">
        <v>70</v>
      </c>
      <c r="B28" s="39" t="s">
        <v>988</v>
      </c>
      <c r="C28" s="39" t="s">
        <v>288</v>
      </c>
      <c r="D28" s="39"/>
      <c r="E28" s="40"/>
      <c r="F28" s="40"/>
    </row>
    <row r="29" spans="1:6" ht="24" x14ac:dyDescent="0.35">
      <c r="A29" s="41" t="s">
        <v>71</v>
      </c>
      <c r="B29" s="41" t="s">
        <v>989</v>
      </c>
      <c r="C29" s="41" t="s">
        <v>288</v>
      </c>
      <c r="D29" s="41"/>
      <c r="E29" s="42"/>
      <c r="F29" s="42"/>
    </row>
    <row r="30" spans="1:6" x14ac:dyDescent="0.35">
      <c r="A30" s="39" t="s">
        <v>72</v>
      </c>
      <c r="B30" s="39" t="s">
        <v>990</v>
      </c>
      <c r="C30" s="39" t="s">
        <v>288</v>
      </c>
      <c r="D30" s="39"/>
      <c r="E30" s="40"/>
      <c r="F30" s="40"/>
    </row>
    <row r="31" spans="1:6" ht="24" x14ac:dyDescent="0.35">
      <c r="A31" s="41" t="s">
        <v>73</v>
      </c>
      <c r="B31" s="41" t="s">
        <v>991</v>
      </c>
      <c r="C31" s="41" t="s">
        <v>288</v>
      </c>
      <c r="D31" s="41"/>
      <c r="E31" s="42"/>
      <c r="F31" s="42"/>
    </row>
    <row r="32" spans="1:6" ht="24" x14ac:dyDescent="0.35">
      <c r="A32" s="39" t="s">
        <v>74</v>
      </c>
      <c r="B32" s="39" t="s">
        <v>992</v>
      </c>
      <c r="C32" s="39"/>
      <c r="D32" s="39"/>
      <c r="E32" s="40"/>
      <c r="F32" s="40"/>
    </row>
    <row r="33" spans="1:6" ht="24" x14ac:dyDescent="0.35">
      <c r="A33" s="41" t="s">
        <v>75</v>
      </c>
      <c r="B33" s="41" t="s">
        <v>993</v>
      </c>
      <c r="C33" s="41" t="s">
        <v>288</v>
      </c>
      <c r="D33" s="41"/>
      <c r="E33" s="42"/>
      <c r="F33" s="42"/>
    </row>
    <row r="34" spans="1:6" ht="24" x14ac:dyDescent="0.35">
      <c r="A34" s="39" t="s">
        <v>76</v>
      </c>
      <c r="B34" s="39" t="s">
        <v>994</v>
      </c>
      <c r="C34" s="39" t="s">
        <v>288</v>
      </c>
      <c r="D34" s="39"/>
      <c r="E34" s="40"/>
      <c r="F34" s="40"/>
    </row>
    <row r="35" spans="1:6" ht="24" x14ac:dyDescent="0.35">
      <c r="A35" s="41" t="s">
        <v>77</v>
      </c>
      <c r="B35" s="41" t="s">
        <v>995</v>
      </c>
      <c r="C35" s="41" t="s">
        <v>288</v>
      </c>
      <c r="D35" s="41"/>
      <c r="E35" s="42"/>
      <c r="F35" s="42"/>
    </row>
    <row r="36" spans="1:6" x14ac:dyDescent="0.35">
      <c r="A36" s="39" t="s">
        <v>78</v>
      </c>
      <c r="B36" s="39" t="s">
        <v>996</v>
      </c>
      <c r="C36" s="39"/>
      <c r="D36" s="39"/>
      <c r="E36" s="40"/>
      <c r="F36" s="40"/>
    </row>
    <row r="37" spans="1:6" ht="24" x14ac:dyDescent="0.35">
      <c r="A37" s="41" t="s">
        <v>79</v>
      </c>
      <c r="B37" s="41" t="s">
        <v>997</v>
      </c>
      <c r="C37" s="41" t="s">
        <v>998</v>
      </c>
      <c r="D37" s="41"/>
      <c r="E37" s="42"/>
      <c r="F37" s="42"/>
    </row>
    <row r="38" spans="1:6" ht="24" x14ac:dyDescent="0.35">
      <c r="A38" s="39" t="s">
        <v>80</v>
      </c>
      <c r="B38" s="39" t="s">
        <v>999</v>
      </c>
      <c r="C38" s="39" t="s">
        <v>1000</v>
      </c>
      <c r="D38" s="39"/>
      <c r="E38" s="40"/>
      <c r="F38" s="40"/>
    </row>
    <row r="39" spans="1:6" ht="24" x14ac:dyDescent="0.35">
      <c r="A39" s="41" t="s">
        <v>81</v>
      </c>
      <c r="B39" s="41" t="s">
        <v>1001</v>
      </c>
      <c r="C39" s="41" t="s">
        <v>1002</v>
      </c>
      <c r="D39" s="41"/>
      <c r="E39" s="42"/>
      <c r="F39" s="42"/>
    </row>
    <row r="40" spans="1:6" ht="24" x14ac:dyDescent="0.35">
      <c r="A40" s="39" t="s">
        <v>82</v>
      </c>
      <c r="B40" s="39" t="s">
        <v>1003</v>
      </c>
      <c r="C40" s="39" t="s">
        <v>1004</v>
      </c>
      <c r="D40" s="39"/>
      <c r="E40" s="40"/>
      <c r="F40" s="40"/>
    </row>
    <row r="41" spans="1:6" x14ac:dyDescent="0.35">
      <c r="A41" s="41" t="s">
        <v>83</v>
      </c>
      <c r="B41" s="41" t="s">
        <v>1005</v>
      </c>
      <c r="C41" s="41" t="s">
        <v>1006</v>
      </c>
      <c r="D41" s="41"/>
      <c r="E41" s="42"/>
      <c r="F41" s="42"/>
    </row>
    <row r="42" spans="1:6" ht="24" x14ac:dyDescent="0.35">
      <c r="A42" s="39" t="s">
        <v>84</v>
      </c>
      <c r="B42" s="39" t="s">
        <v>1007</v>
      </c>
      <c r="C42" s="39"/>
      <c r="D42" s="39"/>
      <c r="E42" s="40"/>
      <c r="F42" s="40"/>
    </row>
    <row r="43" spans="1:6" ht="24" x14ac:dyDescent="0.35">
      <c r="A43" s="41" t="s">
        <v>85</v>
      </c>
      <c r="B43" s="41" t="s">
        <v>1008</v>
      </c>
      <c r="C43" s="41" t="s">
        <v>1009</v>
      </c>
      <c r="D43" s="41"/>
      <c r="E43" s="42"/>
      <c r="F43" s="42"/>
    </row>
    <row r="44" spans="1:6" ht="24" x14ac:dyDescent="0.35">
      <c r="A44" s="39" t="s">
        <v>86</v>
      </c>
      <c r="B44" s="39" t="s">
        <v>1010</v>
      </c>
      <c r="C44" s="39" t="s">
        <v>1011</v>
      </c>
      <c r="D44" s="39"/>
      <c r="E44" s="40"/>
      <c r="F44" s="40"/>
    </row>
    <row r="45" spans="1:6" x14ac:dyDescent="0.35">
      <c r="A45" s="41" t="s">
        <v>87</v>
      </c>
      <c r="B45" s="41" t="s">
        <v>1012</v>
      </c>
      <c r="C45" s="41" t="s">
        <v>1013</v>
      </c>
      <c r="D45" s="41"/>
      <c r="E45" s="42"/>
      <c r="F45" s="42"/>
    </row>
    <row r="46" spans="1:6" ht="24" x14ac:dyDescent="0.35">
      <c r="A46" s="39" t="s">
        <v>88</v>
      </c>
      <c r="B46" s="39" t="s">
        <v>1014</v>
      </c>
      <c r="C46" s="39" t="s">
        <v>1015</v>
      </c>
      <c r="D46" s="39"/>
      <c r="E46" s="40"/>
      <c r="F46" s="40"/>
    </row>
    <row r="47" spans="1:6" ht="24" x14ac:dyDescent="0.35">
      <c r="A47" s="41" t="s">
        <v>89</v>
      </c>
      <c r="B47" s="41" t="s">
        <v>1016</v>
      </c>
      <c r="C47" s="41"/>
      <c r="D47" s="41"/>
      <c r="E47" s="42"/>
      <c r="F47" s="42"/>
    </row>
    <row r="48" spans="1:6" ht="24" x14ac:dyDescent="0.35">
      <c r="A48" s="39" t="s">
        <v>90</v>
      </c>
      <c r="B48" s="39" t="s">
        <v>1017</v>
      </c>
      <c r="C48" s="39" t="s">
        <v>1018</v>
      </c>
      <c r="D48" s="39"/>
      <c r="E48" s="40"/>
      <c r="F48" s="40"/>
    </row>
    <row r="49" spans="1:6" x14ac:dyDescent="0.35">
      <c r="A49" s="41" t="s">
        <v>91</v>
      </c>
      <c r="B49" s="41" t="s">
        <v>1019</v>
      </c>
      <c r="C49" s="41" t="s">
        <v>1020</v>
      </c>
      <c r="D49" s="41"/>
      <c r="E49" s="42"/>
      <c r="F49" s="42"/>
    </row>
    <row r="50" spans="1:6" ht="108" x14ac:dyDescent="0.35">
      <c r="A50" s="39" t="s">
        <v>92</v>
      </c>
      <c r="B50" s="39" t="s">
        <v>1021</v>
      </c>
      <c r="C50" s="39" t="s">
        <v>1022</v>
      </c>
      <c r="D50" s="39"/>
      <c r="E50" s="40"/>
      <c r="F50" s="40"/>
    </row>
    <row r="51" spans="1:6" x14ac:dyDescent="0.35">
      <c r="A51" s="41" t="s">
        <v>93</v>
      </c>
      <c r="B51" s="41" t="s">
        <v>312</v>
      </c>
      <c r="C51" s="41"/>
      <c r="D51" s="41"/>
      <c r="E51" s="42"/>
      <c r="F51" s="42"/>
    </row>
    <row r="52" spans="1:6" x14ac:dyDescent="0.35">
      <c r="A52" s="39" t="s">
        <v>94</v>
      </c>
      <c r="B52" s="39" t="s">
        <v>313</v>
      </c>
      <c r="C52" s="39"/>
      <c r="D52" s="39"/>
      <c r="E52" s="40"/>
      <c r="F52" s="40"/>
    </row>
    <row r="53" spans="1:6" x14ac:dyDescent="0.35">
      <c r="A53" s="41" t="s">
        <v>95</v>
      </c>
      <c r="B53" s="41" t="s">
        <v>315</v>
      </c>
      <c r="C53" s="41"/>
      <c r="D53" s="41"/>
      <c r="E53" s="42"/>
      <c r="F53" s="42"/>
    </row>
    <row r="54" spans="1:6" x14ac:dyDescent="0.35">
      <c r="A54" s="39" t="s">
        <v>96</v>
      </c>
      <c r="B54" s="39" t="s">
        <v>316</v>
      </c>
      <c r="C54" s="39"/>
      <c r="D54" s="39"/>
      <c r="E54" s="40"/>
      <c r="F54" s="40"/>
    </row>
    <row r="55" spans="1:6" x14ac:dyDescent="0.35">
      <c r="A55" s="41" t="s">
        <v>97</v>
      </c>
      <c r="B55" s="41" t="s">
        <v>318</v>
      </c>
      <c r="C55" s="41"/>
      <c r="D55" s="41"/>
      <c r="E55" s="42"/>
      <c r="F55" s="42"/>
    </row>
    <row r="56" spans="1:6" x14ac:dyDescent="0.35">
      <c r="A56" s="39" t="s">
        <v>98</v>
      </c>
      <c r="B56" s="39" t="s">
        <v>320</v>
      </c>
      <c r="C56" s="39"/>
      <c r="D56" s="39"/>
      <c r="E56" s="40"/>
      <c r="F56" s="40"/>
    </row>
    <row r="57" spans="1:6" x14ac:dyDescent="0.35">
      <c r="A57" s="41" t="s">
        <v>99</v>
      </c>
      <c r="B57" s="41" t="s">
        <v>322</v>
      </c>
      <c r="C57" s="41"/>
      <c r="D57" s="41"/>
      <c r="E57" s="42"/>
      <c r="F57" s="42"/>
    </row>
    <row r="58" spans="1:6" x14ac:dyDescent="0.35">
      <c r="A58" s="39" t="s">
        <v>100</v>
      </c>
      <c r="B58" s="39" t="s">
        <v>324</v>
      </c>
      <c r="C58" s="39"/>
      <c r="D58" s="39"/>
      <c r="E58" s="40"/>
      <c r="F58" s="40"/>
    </row>
    <row r="59" spans="1:6" x14ac:dyDescent="0.35">
      <c r="A59" s="41" t="s">
        <v>101</v>
      </c>
      <c r="B59" s="41" t="s">
        <v>326</v>
      </c>
      <c r="C59" s="41"/>
      <c r="D59" s="41"/>
      <c r="E59" s="42"/>
      <c r="F59" s="42"/>
    </row>
    <row r="60" spans="1:6" x14ac:dyDescent="0.35">
      <c r="A60" s="39" t="s">
        <v>102</v>
      </c>
      <c r="B60" s="39" t="s">
        <v>328</v>
      </c>
      <c r="C60" s="39"/>
      <c r="D60" s="39"/>
      <c r="E60" s="40"/>
      <c r="F60" s="40"/>
    </row>
    <row r="61" spans="1:6" x14ac:dyDescent="0.35">
      <c r="A61" s="41" t="s">
        <v>103</v>
      </c>
      <c r="B61" s="41" t="s">
        <v>313</v>
      </c>
      <c r="C61" s="41"/>
      <c r="D61" s="41"/>
      <c r="E61" s="42"/>
      <c r="F61" s="42"/>
    </row>
    <row r="62" spans="1:6" x14ac:dyDescent="0.35">
      <c r="A62" s="39" t="s">
        <v>104</v>
      </c>
      <c r="B62" s="39" t="s">
        <v>315</v>
      </c>
      <c r="C62" s="39"/>
      <c r="D62" s="39"/>
      <c r="E62" s="40"/>
      <c r="F62" s="40"/>
    </row>
    <row r="63" spans="1:6" x14ac:dyDescent="0.35">
      <c r="A63" s="41" t="s">
        <v>105</v>
      </c>
      <c r="B63" s="41" t="s">
        <v>316</v>
      </c>
      <c r="C63" s="41"/>
      <c r="D63" s="41"/>
      <c r="E63" s="42"/>
      <c r="F63" s="42"/>
    </row>
    <row r="64" spans="1:6" x14ac:dyDescent="0.35">
      <c r="A64" s="39" t="s">
        <v>106</v>
      </c>
      <c r="B64" s="39" t="s">
        <v>318</v>
      </c>
      <c r="C64" s="39"/>
      <c r="D64" s="39"/>
      <c r="E64" s="40"/>
      <c r="F64" s="40"/>
    </row>
    <row r="65" spans="1:6" x14ac:dyDescent="0.35">
      <c r="A65" s="41" t="s">
        <v>107</v>
      </c>
      <c r="B65" s="41" t="s">
        <v>320</v>
      </c>
      <c r="C65" s="41"/>
      <c r="D65" s="41"/>
      <c r="E65" s="42"/>
      <c r="F65" s="42"/>
    </row>
    <row r="66" spans="1:6" x14ac:dyDescent="0.35">
      <c r="A66" s="39" t="s">
        <v>108</v>
      </c>
      <c r="B66" s="39" t="s">
        <v>322</v>
      </c>
      <c r="C66" s="39"/>
      <c r="D66" s="39"/>
      <c r="E66" s="40"/>
      <c r="F66" s="40"/>
    </row>
    <row r="67" spans="1:6" x14ac:dyDescent="0.35">
      <c r="A67" s="41" t="s">
        <v>109</v>
      </c>
      <c r="B67" s="41" t="s">
        <v>324</v>
      </c>
      <c r="C67" s="41"/>
      <c r="D67" s="41"/>
      <c r="E67" s="42"/>
      <c r="F67" s="42"/>
    </row>
    <row r="68" spans="1:6" x14ac:dyDescent="0.35">
      <c r="A68" s="39" t="s">
        <v>110</v>
      </c>
      <c r="B68" s="39" t="s">
        <v>326</v>
      </c>
      <c r="C68" s="39"/>
      <c r="D68" s="39"/>
      <c r="E68" s="40"/>
      <c r="F68" s="40"/>
    </row>
    <row r="69" spans="1:6" x14ac:dyDescent="0.35">
      <c r="A69" s="41" t="s">
        <v>111</v>
      </c>
      <c r="B69" s="41" t="s">
        <v>221</v>
      </c>
      <c r="C69" s="41"/>
      <c r="D69" s="41"/>
      <c r="E69" s="42"/>
      <c r="F69" s="42"/>
    </row>
    <row r="70" spans="1:6" ht="24" x14ac:dyDescent="0.35">
      <c r="A70" s="39" t="s">
        <v>113</v>
      </c>
      <c r="B70" s="39" t="s">
        <v>329</v>
      </c>
      <c r="C70" s="39" t="s">
        <v>288</v>
      </c>
      <c r="D70" s="39"/>
      <c r="E70" s="40"/>
      <c r="F70" s="40"/>
    </row>
    <row r="71" spans="1:6" ht="24" x14ac:dyDescent="0.35">
      <c r="A71" s="41" t="s">
        <v>114</v>
      </c>
      <c r="B71" s="41" t="s">
        <v>330</v>
      </c>
      <c r="C71" s="41" t="s">
        <v>331</v>
      </c>
      <c r="D71" s="41"/>
      <c r="E71" s="42"/>
      <c r="F71" s="42"/>
    </row>
    <row r="72" spans="1:6" ht="24" x14ac:dyDescent="0.35">
      <c r="A72" s="39" t="s">
        <v>115</v>
      </c>
      <c r="B72" s="39" t="s">
        <v>329</v>
      </c>
      <c r="C72" s="39" t="s">
        <v>288</v>
      </c>
      <c r="D72" s="39"/>
      <c r="E72" s="40"/>
      <c r="F72" s="40"/>
    </row>
    <row r="73" spans="1:6" ht="24" x14ac:dyDescent="0.35">
      <c r="A73" s="41" t="s">
        <v>116</v>
      </c>
      <c r="B73" s="41" t="s">
        <v>330</v>
      </c>
      <c r="C73" s="41" t="s">
        <v>288</v>
      </c>
      <c r="D73" s="41"/>
      <c r="E73" s="42"/>
      <c r="F73" s="42"/>
    </row>
    <row r="74" spans="1:6" ht="72" x14ac:dyDescent="0.35">
      <c r="A74" s="39" t="s">
        <v>117</v>
      </c>
      <c r="B74" s="39" t="s">
        <v>904</v>
      </c>
      <c r="C74" s="39" t="s">
        <v>288</v>
      </c>
      <c r="D74" s="39"/>
      <c r="E74" s="40"/>
      <c r="F74" s="40"/>
    </row>
    <row r="75" spans="1:6" ht="144" x14ac:dyDescent="0.35">
      <c r="A75" s="41" t="s">
        <v>118</v>
      </c>
      <c r="B75" s="41" t="s">
        <v>905</v>
      </c>
      <c r="C75" s="41" t="s">
        <v>288</v>
      </c>
      <c r="D75" s="41"/>
      <c r="E75" s="42"/>
      <c r="F75" s="42"/>
    </row>
    <row r="76" spans="1:6" ht="120" x14ac:dyDescent="0.35">
      <c r="A76" s="39" t="s">
        <v>119</v>
      </c>
      <c r="B76" s="39" t="s">
        <v>906</v>
      </c>
      <c r="C76" s="39" t="s">
        <v>288</v>
      </c>
      <c r="D76" s="39"/>
      <c r="E76" s="40"/>
      <c r="F76" s="40"/>
    </row>
    <row r="77" spans="1:6" ht="204" x14ac:dyDescent="0.35">
      <c r="A77" s="41" t="s">
        <v>120</v>
      </c>
      <c r="B77" s="41" t="s">
        <v>332</v>
      </c>
      <c r="C77" s="41" t="s">
        <v>288</v>
      </c>
      <c r="D77" s="41"/>
      <c r="E77" s="42"/>
      <c r="F77" s="42"/>
    </row>
    <row r="78" spans="1:6" ht="132" x14ac:dyDescent="0.35">
      <c r="A78" s="39" t="s">
        <v>121</v>
      </c>
      <c r="B78" s="39" t="s">
        <v>907</v>
      </c>
      <c r="C78" s="39" t="s">
        <v>288</v>
      </c>
      <c r="D78" s="39"/>
      <c r="E78" s="40"/>
      <c r="F78" s="40"/>
    </row>
    <row r="79" spans="1:6" ht="72" x14ac:dyDescent="0.35">
      <c r="A79" s="41" t="s">
        <v>122</v>
      </c>
      <c r="B79" s="41" t="s">
        <v>735</v>
      </c>
      <c r="C79" s="41" t="s">
        <v>288</v>
      </c>
      <c r="D79" s="41"/>
      <c r="E79" s="42"/>
      <c r="F79" s="42"/>
    </row>
    <row r="80" spans="1:6" ht="216" x14ac:dyDescent="0.35">
      <c r="A80" s="39" t="s">
        <v>123</v>
      </c>
      <c r="B80" s="39" t="s">
        <v>908</v>
      </c>
      <c r="C80" s="39" t="s">
        <v>288</v>
      </c>
      <c r="D80" s="39"/>
      <c r="E80" s="40"/>
      <c r="F80" s="40"/>
    </row>
    <row r="81" spans="1:6" ht="60" x14ac:dyDescent="0.35">
      <c r="A81" s="41" t="s">
        <v>124</v>
      </c>
      <c r="B81" s="41" t="s">
        <v>909</v>
      </c>
      <c r="C81" s="41" t="s">
        <v>288</v>
      </c>
      <c r="D81" s="41"/>
      <c r="E81" s="42"/>
      <c r="F81" s="42"/>
    </row>
    <row r="82" spans="1:6" x14ac:dyDescent="0.35">
      <c r="A82" s="39" t="s">
        <v>125</v>
      </c>
      <c r="B82" s="39" t="s">
        <v>910</v>
      </c>
      <c r="C82" s="39" t="s">
        <v>288</v>
      </c>
      <c r="D82" s="39"/>
      <c r="E82" s="40"/>
      <c r="F82" s="40"/>
    </row>
    <row r="83" spans="1:6" ht="24" x14ac:dyDescent="0.35">
      <c r="A83" s="41" t="s">
        <v>126</v>
      </c>
      <c r="B83" s="41" t="s">
        <v>911</v>
      </c>
      <c r="C83" s="41" t="s">
        <v>288</v>
      </c>
      <c r="D83" s="41"/>
      <c r="E83" s="42"/>
      <c r="F83" s="42"/>
    </row>
    <row r="84" spans="1:6" ht="384" x14ac:dyDescent="0.35">
      <c r="A84" s="39" t="s">
        <v>127</v>
      </c>
      <c r="B84" s="39" t="s">
        <v>912</v>
      </c>
      <c r="C84" s="39" t="s">
        <v>288</v>
      </c>
      <c r="D84" s="39"/>
      <c r="E84" s="40"/>
      <c r="F84" s="40"/>
    </row>
    <row r="85" spans="1:6" ht="72" x14ac:dyDescent="0.35">
      <c r="A85" s="41" t="s">
        <v>128</v>
      </c>
      <c r="B85" s="41" t="s">
        <v>913</v>
      </c>
      <c r="C85" s="41" t="s">
        <v>288</v>
      </c>
      <c r="D85" s="41"/>
      <c r="E85" s="42"/>
      <c r="F85" s="42"/>
    </row>
    <row r="86" spans="1:6" ht="108" x14ac:dyDescent="0.35">
      <c r="A86" s="39" t="s">
        <v>129</v>
      </c>
      <c r="B86" s="39" t="s">
        <v>914</v>
      </c>
      <c r="C86" s="39" t="s">
        <v>288</v>
      </c>
      <c r="D86" s="39"/>
      <c r="E86" s="40"/>
      <c r="F86" s="40"/>
    </row>
    <row r="87" spans="1:6" ht="409.5" x14ac:dyDescent="0.35">
      <c r="A87" s="41" t="s">
        <v>132</v>
      </c>
      <c r="B87" s="41" t="s">
        <v>915</v>
      </c>
      <c r="C87" s="41" t="s">
        <v>288</v>
      </c>
      <c r="D87" s="41"/>
      <c r="E87" s="42"/>
      <c r="F87" s="42"/>
    </row>
    <row r="88" spans="1:6" ht="48" x14ac:dyDescent="0.35">
      <c r="A88" s="39" t="s">
        <v>133</v>
      </c>
      <c r="B88" s="39" t="s">
        <v>339</v>
      </c>
      <c r="C88" s="39" t="s">
        <v>288</v>
      </c>
      <c r="D88" s="39"/>
      <c r="E88" s="40"/>
      <c r="F88" s="40"/>
    </row>
    <row r="90" spans="1:6" x14ac:dyDescent="0.35">
      <c r="A90" s="101" t="s">
        <v>130</v>
      </c>
      <c r="B90" s="101"/>
      <c r="C90" s="101"/>
      <c r="D90" s="101"/>
      <c r="E90" s="101" t="s">
        <v>131</v>
      </c>
      <c r="F90" s="101"/>
    </row>
  </sheetData>
  <sheetProtection algorithmName="SHA-512" hashValue="QJ9CgRtQ5OSsXcC4VfU2vh0IPrUYDDhYCDYm10xgcYJ9sqN8OXr3DY1wlrJ1oMJKBGOm/wsNXOCjA3UnQ78a0Q==" saltValue="Y/PrLUURLwQck13ytSq7Jw==" spinCount="100000" sheet="1" objects="1" scenarios="1"/>
  <mergeCells count="16">
    <mergeCell ref="C6:D6"/>
    <mergeCell ref="E6:F6"/>
    <mergeCell ref="A1:F1"/>
    <mergeCell ref="D2:E2"/>
    <mergeCell ref="D3:E3"/>
    <mergeCell ref="B4:C4"/>
    <mergeCell ref="B5:C5"/>
    <mergeCell ref="A10:F10"/>
    <mergeCell ref="A90:D90"/>
    <mergeCell ref="E90:F9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F61"/>
  <sheetViews>
    <sheetView workbookViewId="0">
      <selection activeCell="K9" sqref="K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Summary!A38</f>
        <v>37</v>
      </c>
      <c r="B3" s="10">
        <f>Summary!B38</f>
        <v>410442902</v>
      </c>
      <c r="C3" s="10">
        <f>Summary!D38</f>
        <v>0</v>
      </c>
      <c r="D3" s="105" t="str">
        <f>Summary!C38</f>
        <v>TONOMETER NON-CONTACT WITH ADJUSTABLE LCD SCREEN</v>
      </c>
      <c r="E3" s="105"/>
      <c r="F3" s="72">
        <f>Summary!K38</f>
        <v>0</v>
      </c>
    </row>
    <row r="4" spans="1:6" ht="37.15" customHeight="1" x14ac:dyDescent="0.35">
      <c r="A4" s="68" t="s">
        <v>26</v>
      </c>
      <c r="B4" s="102" t="s">
        <v>40</v>
      </c>
      <c r="C4" s="102"/>
      <c r="D4" s="68" t="s">
        <v>41</v>
      </c>
      <c r="E4" s="68" t="s">
        <v>22</v>
      </c>
      <c r="F4" s="68" t="s">
        <v>42</v>
      </c>
    </row>
    <row r="5" spans="1:6" ht="27" customHeight="1" x14ac:dyDescent="0.35">
      <c r="A5" s="44">
        <f>Summary!M38</f>
        <v>0</v>
      </c>
      <c r="B5" s="115">
        <f>Summary!G38</f>
        <v>0</v>
      </c>
      <c r="C5" s="105"/>
      <c r="D5" s="44">
        <f>Summary!P38</f>
        <v>0</v>
      </c>
      <c r="E5" s="72">
        <f>Summary!I38</f>
        <v>0</v>
      </c>
      <c r="F5" s="72">
        <f>Summary!J38</f>
        <v>0</v>
      </c>
    </row>
    <row r="6" spans="1:6" ht="24.75" customHeight="1" x14ac:dyDescent="0.35">
      <c r="A6" s="68" t="s">
        <v>43</v>
      </c>
      <c r="B6" s="68" t="s">
        <v>44</v>
      </c>
      <c r="C6" s="102" t="s">
        <v>45</v>
      </c>
      <c r="D6" s="102"/>
      <c r="E6" s="106" t="s">
        <v>30</v>
      </c>
      <c r="F6" s="107"/>
    </row>
    <row r="7" spans="1:6" ht="27" customHeight="1" x14ac:dyDescent="0.35">
      <c r="A7" s="43">
        <f>Summary!L38</f>
        <v>0</v>
      </c>
      <c r="B7" s="70">
        <f>Summary!N38</f>
        <v>0</v>
      </c>
      <c r="C7" s="115">
        <f>Summary!O38</f>
        <v>0</v>
      </c>
      <c r="D7" s="105"/>
      <c r="E7" s="108">
        <f>Summary!Q38</f>
        <v>0</v>
      </c>
      <c r="F7" s="109"/>
    </row>
    <row r="8" spans="1:6" ht="33.65" customHeight="1" x14ac:dyDescent="0.35">
      <c r="A8" s="102" t="s">
        <v>138</v>
      </c>
      <c r="B8" s="102"/>
      <c r="C8" s="37">
        <f>Summary!S38</f>
        <v>0</v>
      </c>
      <c r="D8" s="102" t="s">
        <v>32</v>
      </c>
      <c r="E8" s="102"/>
      <c r="F8" s="71">
        <f>Summary!T38</f>
        <v>0</v>
      </c>
    </row>
    <row r="9" spans="1:6" ht="38.25" customHeight="1" x14ac:dyDescent="0.35">
      <c r="A9" s="110" t="s">
        <v>31</v>
      </c>
      <c r="B9" s="111"/>
      <c r="C9" s="116">
        <f>Summary!R38</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t="s">
        <v>53</v>
      </c>
      <c r="B12" s="39" t="s">
        <v>1023</v>
      </c>
      <c r="C12" s="39" t="s">
        <v>288</v>
      </c>
      <c r="D12" s="39"/>
      <c r="E12" s="40"/>
      <c r="F12" s="40"/>
    </row>
    <row r="13" spans="1:6" x14ac:dyDescent="0.35">
      <c r="A13" s="41" t="s">
        <v>55</v>
      </c>
      <c r="B13" s="41" t="s">
        <v>1024</v>
      </c>
      <c r="C13" s="41" t="s">
        <v>288</v>
      </c>
      <c r="D13" s="41"/>
      <c r="E13" s="42"/>
      <c r="F13" s="42"/>
    </row>
    <row r="14" spans="1:6" x14ac:dyDescent="0.35">
      <c r="A14" s="39" t="s">
        <v>56</v>
      </c>
      <c r="B14" s="39" t="s">
        <v>1025</v>
      </c>
      <c r="C14" s="39" t="s">
        <v>288</v>
      </c>
      <c r="D14" s="39"/>
      <c r="E14" s="40"/>
      <c r="F14" s="40"/>
    </row>
    <row r="15" spans="1:6" ht="24" x14ac:dyDescent="0.35">
      <c r="A15" s="41" t="s">
        <v>57</v>
      </c>
      <c r="B15" s="41" t="s">
        <v>1026</v>
      </c>
      <c r="C15" s="41" t="s">
        <v>288</v>
      </c>
      <c r="D15" s="41"/>
      <c r="E15" s="42"/>
      <c r="F15" s="42"/>
    </row>
    <row r="16" spans="1:6" x14ac:dyDescent="0.35">
      <c r="A16" s="39" t="s">
        <v>58</v>
      </c>
      <c r="B16" s="39" t="s">
        <v>1027</v>
      </c>
      <c r="C16" s="39" t="s">
        <v>288</v>
      </c>
      <c r="D16" s="39"/>
      <c r="E16" s="40"/>
      <c r="F16" s="40"/>
    </row>
    <row r="17" spans="1:6" ht="24" x14ac:dyDescent="0.35">
      <c r="A17" s="41" t="s">
        <v>59</v>
      </c>
      <c r="B17" s="41" t="s">
        <v>1028</v>
      </c>
      <c r="C17" s="41"/>
      <c r="D17" s="41"/>
      <c r="E17" s="42"/>
      <c r="F17" s="42"/>
    </row>
    <row r="18" spans="1:6" ht="24" x14ac:dyDescent="0.35">
      <c r="A18" s="39" t="s">
        <v>60</v>
      </c>
      <c r="B18" s="39" t="s">
        <v>1029</v>
      </c>
      <c r="C18" s="39" t="s">
        <v>288</v>
      </c>
      <c r="D18" s="39"/>
      <c r="E18" s="40"/>
      <c r="F18" s="40"/>
    </row>
    <row r="19" spans="1:6" ht="36" x14ac:dyDescent="0.35">
      <c r="A19" s="41" t="s">
        <v>61</v>
      </c>
      <c r="B19" s="41" t="s">
        <v>1030</v>
      </c>
      <c r="C19" s="41" t="s">
        <v>288</v>
      </c>
      <c r="D19" s="41"/>
      <c r="E19" s="42"/>
      <c r="F19" s="42"/>
    </row>
    <row r="20" spans="1:6" ht="24" x14ac:dyDescent="0.35">
      <c r="A20" s="39" t="s">
        <v>62</v>
      </c>
      <c r="B20" s="39" t="s">
        <v>1031</v>
      </c>
      <c r="C20" s="39" t="s">
        <v>288</v>
      </c>
      <c r="D20" s="39"/>
      <c r="E20" s="40"/>
      <c r="F20" s="40"/>
    </row>
    <row r="21" spans="1:6" ht="24" x14ac:dyDescent="0.35">
      <c r="A21" s="41" t="s">
        <v>63</v>
      </c>
      <c r="B21" s="41" t="s">
        <v>1032</v>
      </c>
      <c r="C21" s="41" t="s">
        <v>288</v>
      </c>
      <c r="D21" s="41"/>
      <c r="E21" s="42"/>
      <c r="F21" s="42"/>
    </row>
    <row r="22" spans="1:6" x14ac:dyDescent="0.35">
      <c r="A22" s="39" t="s">
        <v>64</v>
      </c>
      <c r="B22" s="39" t="s">
        <v>312</v>
      </c>
      <c r="C22" s="39"/>
      <c r="D22" s="39"/>
      <c r="E22" s="40"/>
      <c r="F22" s="40"/>
    </row>
    <row r="23" spans="1:6" x14ac:dyDescent="0.35">
      <c r="A23" s="41" t="s">
        <v>65</v>
      </c>
      <c r="B23" s="41" t="s">
        <v>313</v>
      </c>
      <c r="C23" s="41"/>
      <c r="D23" s="41"/>
      <c r="E23" s="42"/>
      <c r="F23" s="42"/>
    </row>
    <row r="24" spans="1:6" x14ac:dyDescent="0.35">
      <c r="A24" s="39" t="s">
        <v>66</v>
      </c>
      <c r="B24" s="39" t="s">
        <v>315</v>
      </c>
      <c r="C24" s="39"/>
      <c r="D24" s="39"/>
      <c r="E24" s="40"/>
      <c r="F24" s="40"/>
    </row>
    <row r="25" spans="1:6" x14ac:dyDescent="0.35">
      <c r="A25" s="41" t="s">
        <v>67</v>
      </c>
      <c r="B25" s="41" t="s">
        <v>316</v>
      </c>
      <c r="C25" s="41"/>
      <c r="D25" s="41"/>
      <c r="E25" s="42"/>
      <c r="F25" s="42"/>
    </row>
    <row r="26" spans="1:6" x14ac:dyDescent="0.35">
      <c r="A26" s="39" t="s">
        <v>68</v>
      </c>
      <c r="B26" s="39" t="s">
        <v>318</v>
      </c>
      <c r="C26" s="39"/>
      <c r="D26" s="39"/>
      <c r="E26" s="40"/>
      <c r="F26" s="40"/>
    </row>
    <row r="27" spans="1:6" x14ac:dyDescent="0.35">
      <c r="A27" s="41" t="s">
        <v>69</v>
      </c>
      <c r="B27" s="41" t="s">
        <v>320</v>
      </c>
      <c r="C27" s="41"/>
      <c r="D27" s="41"/>
      <c r="E27" s="42"/>
      <c r="F27" s="42"/>
    </row>
    <row r="28" spans="1:6" x14ac:dyDescent="0.35">
      <c r="A28" s="39" t="s">
        <v>70</v>
      </c>
      <c r="B28" s="39" t="s">
        <v>322</v>
      </c>
      <c r="C28" s="39"/>
      <c r="D28" s="39"/>
      <c r="E28" s="40"/>
      <c r="F28" s="40"/>
    </row>
    <row r="29" spans="1:6" x14ac:dyDescent="0.35">
      <c r="A29" s="41" t="s">
        <v>71</v>
      </c>
      <c r="B29" s="41" t="s">
        <v>324</v>
      </c>
      <c r="C29" s="41"/>
      <c r="D29" s="41"/>
      <c r="E29" s="42"/>
      <c r="F29" s="42"/>
    </row>
    <row r="30" spans="1:6" x14ac:dyDescent="0.35">
      <c r="A30" s="39" t="s">
        <v>72</v>
      </c>
      <c r="B30" s="39" t="s">
        <v>326</v>
      </c>
      <c r="C30" s="39"/>
      <c r="D30" s="39"/>
      <c r="E30" s="40"/>
      <c r="F30" s="40"/>
    </row>
    <row r="31" spans="1:6" x14ac:dyDescent="0.35">
      <c r="A31" s="41" t="s">
        <v>73</v>
      </c>
      <c r="B31" s="41" t="s">
        <v>328</v>
      </c>
      <c r="C31" s="41"/>
      <c r="D31" s="41"/>
      <c r="E31" s="42"/>
      <c r="F31" s="42"/>
    </row>
    <row r="32" spans="1:6" x14ac:dyDescent="0.35">
      <c r="A32" s="39" t="s">
        <v>74</v>
      </c>
      <c r="B32" s="39" t="s">
        <v>313</v>
      </c>
      <c r="C32" s="39"/>
      <c r="D32" s="39"/>
      <c r="E32" s="40"/>
      <c r="F32" s="40"/>
    </row>
    <row r="33" spans="1:6" x14ac:dyDescent="0.35">
      <c r="A33" s="41" t="s">
        <v>75</v>
      </c>
      <c r="B33" s="41" t="s">
        <v>315</v>
      </c>
      <c r="C33" s="41"/>
      <c r="D33" s="41"/>
      <c r="E33" s="42"/>
      <c r="F33" s="42"/>
    </row>
    <row r="34" spans="1:6" x14ac:dyDescent="0.35">
      <c r="A34" s="39" t="s">
        <v>76</v>
      </c>
      <c r="B34" s="39" t="s">
        <v>316</v>
      </c>
      <c r="C34" s="39"/>
      <c r="D34" s="39"/>
      <c r="E34" s="40"/>
      <c r="F34" s="40"/>
    </row>
    <row r="35" spans="1:6" x14ac:dyDescent="0.35">
      <c r="A35" s="41" t="s">
        <v>77</v>
      </c>
      <c r="B35" s="41" t="s">
        <v>318</v>
      </c>
      <c r="C35" s="41"/>
      <c r="D35" s="41"/>
      <c r="E35" s="42"/>
      <c r="F35" s="42"/>
    </row>
    <row r="36" spans="1:6" x14ac:dyDescent="0.35">
      <c r="A36" s="39" t="s">
        <v>78</v>
      </c>
      <c r="B36" s="39" t="s">
        <v>320</v>
      </c>
      <c r="C36" s="39"/>
      <c r="D36" s="39"/>
      <c r="E36" s="40"/>
      <c r="F36" s="40"/>
    </row>
    <row r="37" spans="1:6" x14ac:dyDescent="0.35">
      <c r="A37" s="41" t="s">
        <v>79</v>
      </c>
      <c r="B37" s="41" t="s">
        <v>322</v>
      </c>
      <c r="C37" s="41"/>
      <c r="D37" s="41"/>
      <c r="E37" s="42"/>
      <c r="F37" s="42"/>
    </row>
    <row r="38" spans="1:6" x14ac:dyDescent="0.35">
      <c r="A38" s="39" t="s">
        <v>80</v>
      </c>
      <c r="B38" s="39" t="s">
        <v>324</v>
      </c>
      <c r="C38" s="39"/>
      <c r="D38" s="39"/>
      <c r="E38" s="40"/>
      <c r="F38" s="40"/>
    </row>
    <row r="39" spans="1:6" x14ac:dyDescent="0.35">
      <c r="A39" s="41" t="s">
        <v>81</v>
      </c>
      <c r="B39" s="41" t="s">
        <v>326</v>
      </c>
      <c r="C39" s="41"/>
      <c r="D39" s="41"/>
      <c r="E39" s="42"/>
      <c r="F39" s="42"/>
    </row>
    <row r="40" spans="1:6" x14ac:dyDescent="0.35">
      <c r="A40" s="39" t="s">
        <v>82</v>
      </c>
      <c r="B40" s="39" t="s">
        <v>221</v>
      </c>
      <c r="C40" s="39"/>
      <c r="D40" s="39"/>
      <c r="E40" s="40"/>
      <c r="F40" s="40"/>
    </row>
    <row r="41" spans="1:6" ht="24" x14ac:dyDescent="0.35">
      <c r="A41" s="41" t="s">
        <v>83</v>
      </c>
      <c r="B41" s="41" t="s">
        <v>329</v>
      </c>
      <c r="C41" s="41" t="s">
        <v>288</v>
      </c>
      <c r="D41" s="41"/>
      <c r="E41" s="42"/>
      <c r="F41" s="42"/>
    </row>
    <row r="42" spans="1:6" ht="24" x14ac:dyDescent="0.35">
      <c r="A42" s="39" t="s">
        <v>84</v>
      </c>
      <c r="B42" s="39" t="s">
        <v>330</v>
      </c>
      <c r="C42" s="39" t="s">
        <v>288</v>
      </c>
      <c r="D42" s="39"/>
      <c r="E42" s="40"/>
      <c r="F42" s="40"/>
    </row>
    <row r="43" spans="1:6" ht="24" x14ac:dyDescent="0.35">
      <c r="A43" s="41" t="s">
        <v>85</v>
      </c>
      <c r="B43" s="41" t="s">
        <v>329</v>
      </c>
      <c r="C43" s="41" t="s">
        <v>288</v>
      </c>
      <c r="D43" s="41"/>
      <c r="E43" s="42"/>
      <c r="F43" s="42"/>
    </row>
    <row r="44" spans="1:6" ht="24" x14ac:dyDescent="0.35">
      <c r="A44" s="39" t="s">
        <v>86</v>
      </c>
      <c r="B44" s="39" t="s">
        <v>330</v>
      </c>
      <c r="C44" s="39" t="s">
        <v>288</v>
      </c>
      <c r="D44" s="39"/>
      <c r="E44" s="40"/>
      <c r="F44" s="40"/>
    </row>
    <row r="45" spans="1:6" ht="72" x14ac:dyDescent="0.35">
      <c r="A45" s="41" t="s">
        <v>87</v>
      </c>
      <c r="B45" s="41" t="s">
        <v>904</v>
      </c>
      <c r="C45" s="41" t="s">
        <v>288</v>
      </c>
      <c r="D45" s="41"/>
      <c r="E45" s="42"/>
      <c r="F45" s="42"/>
    </row>
    <row r="46" spans="1:6" ht="144" x14ac:dyDescent="0.35">
      <c r="A46" s="39" t="s">
        <v>88</v>
      </c>
      <c r="B46" s="39" t="s">
        <v>905</v>
      </c>
      <c r="C46" s="39" t="s">
        <v>288</v>
      </c>
      <c r="D46" s="39"/>
      <c r="E46" s="40"/>
      <c r="F46" s="40"/>
    </row>
    <row r="47" spans="1:6" ht="120" x14ac:dyDescent="0.35">
      <c r="A47" s="41" t="s">
        <v>89</v>
      </c>
      <c r="B47" s="41" t="s">
        <v>906</v>
      </c>
      <c r="C47" s="41" t="s">
        <v>288</v>
      </c>
      <c r="D47" s="41"/>
      <c r="E47" s="42"/>
      <c r="F47" s="42"/>
    </row>
    <row r="48" spans="1:6" ht="204" x14ac:dyDescent="0.35">
      <c r="A48" s="39" t="s">
        <v>90</v>
      </c>
      <c r="B48" s="39" t="s">
        <v>332</v>
      </c>
      <c r="C48" s="39" t="s">
        <v>288</v>
      </c>
      <c r="D48" s="39"/>
      <c r="E48" s="40"/>
      <c r="F48" s="40"/>
    </row>
    <row r="49" spans="1:6" ht="132" x14ac:dyDescent="0.35">
      <c r="A49" s="41" t="s">
        <v>91</v>
      </c>
      <c r="B49" s="41" t="s">
        <v>907</v>
      </c>
      <c r="C49" s="41" t="s">
        <v>288</v>
      </c>
      <c r="D49" s="41"/>
      <c r="E49" s="42"/>
      <c r="F49" s="42"/>
    </row>
    <row r="50" spans="1:6" ht="72" x14ac:dyDescent="0.35">
      <c r="A50" s="39" t="s">
        <v>92</v>
      </c>
      <c r="B50" s="39" t="s">
        <v>735</v>
      </c>
      <c r="C50" s="39" t="s">
        <v>288</v>
      </c>
      <c r="D50" s="39"/>
      <c r="E50" s="40"/>
      <c r="F50" s="40"/>
    </row>
    <row r="51" spans="1:6" ht="216" x14ac:dyDescent="0.35">
      <c r="A51" s="41" t="s">
        <v>93</v>
      </c>
      <c r="B51" s="41" t="s">
        <v>908</v>
      </c>
      <c r="C51" s="41" t="s">
        <v>288</v>
      </c>
      <c r="D51" s="41"/>
      <c r="E51" s="42"/>
      <c r="F51" s="42"/>
    </row>
    <row r="52" spans="1:6" ht="60" x14ac:dyDescent="0.35">
      <c r="A52" s="39" t="s">
        <v>94</v>
      </c>
      <c r="B52" s="39" t="s">
        <v>909</v>
      </c>
      <c r="C52" s="39" t="s">
        <v>288</v>
      </c>
      <c r="D52" s="39"/>
      <c r="E52" s="40"/>
      <c r="F52" s="40"/>
    </row>
    <row r="53" spans="1:6" x14ac:dyDescent="0.35">
      <c r="A53" s="41" t="s">
        <v>95</v>
      </c>
      <c r="B53" s="41" t="s">
        <v>910</v>
      </c>
      <c r="C53" s="41" t="s">
        <v>288</v>
      </c>
      <c r="D53" s="41"/>
      <c r="E53" s="42"/>
      <c r="F53" s="42"/>
    </row>
    <row r="54" spans="1:6" ht="24" x14ac:dyDescent="0.35">
      <c r="A54" s="39" t="s">
        <v>96</v>
      </c>
      <c r="B54" s="39" t="s">
        <v>911</v>
      </c>
      <c r="C54" s="39" t="s">
        <v>288</v>
      </c>
      <c r="D54" s="39"/>
      <c r="E54" s="40"/>
      <c r="F54" s="40"/>
    </row>
    <row r="55" spans="1:6" ht="384" x14ac:dyDescent="0.35">
      <c r="A55" s="41" t="s">
        <v>97</v>
      </c>
      <c r="B55" s="41" t="s">
        <v>912</v>
      </c>
      <c r="C55" s="41" t="s">
        <v>288</v>
      </c>
      <c r="D55" s="41"/>
      <c r="E55" s="42"/>
      <c r="F55" s="42"/>
    </row>
    <row r="56" spans="1:6" ht="72" x14ac:dyDescent="0.35">
      <c r="A56" s="39" t="s">
        <v>98</v>
      </c>
      <c r="B56" s="39" t="s">
        <v>913</v>
      </c>
      <c r="C56" s="39" t="s">
        <v>288</v>
      </c>
      <c r="D56" s="39"/>
      <c r="E56" s="40"/>
      <c r="F56" s="40"/>
    </row>
    <row r="57" spans="1:6" ht="108" x14ac:dyDescent="0.35">
      <c r="A57" s="41" t="s">
        <v>99</v>
      </c>
      <c r="B57" s="41" t="s">
        <v>914</v>
      </c>
      <c r="C57" s="41" t="s">
        <v>288</v>
      </c>
      <c r="D57" s="41"/>
      <c r="E57" s="42"/>
      <c r="F57" s="42"/>
    </row>
    <row r="58" spans="1:6" ht="409.5" x14ac:dyDescent="0.35">
      <c r="A58" s="39" t="s">
        <v>100</v>
      </c>
      <c r="B58" s="39" t="s">
        <v>915</v>
      </c>
      <c r="C58" s="39" t="s">
        <v>288</v>
      </c>
      <c r="D58" s="39"/>
      <c r="E58" s="40"/>
      <c r="F58" s="40"/>
    </row>
    <row r="59" spans="1:6" ht="48" x14ac:dyDescent="0.35">
      <c r="A59" s="41" t="s">
        <v>101</v>
      </c>
      <c r="B59" s="41" t="s">
        <v>339</v>
      </c>
      <c r="C59" s="41" t="s">
        <v>288</v>
      </c>
      <c r="D59" s="41"/>
      <c r="E59" s="42"/>
      <c r="F59" s="42"/>
    </row>
    <row r="61" spans="1:6" x14ac:dyDescent="0.35">
      <c r="A61" s="101" t="s">
        <v>130</v>
      </c>
      <c r="B61" s="101"/>
      <c r="C61" s="101"/>
      <c r="D61" s="101"/>
      <c r="E61" s="101" t="s">
        <v>131</v>
      </c>
      <c r="F61" s="101"/>
    </row>
  </sheetData>
  <sheetProtection algorithmName="SHA-512" hashValue="/hR4cTFzVJjWrH075s0pasTKAbi+NkBk9I2GNrG1DQ4KVYFG1Yard20mh1o1txUCGfIdJLLvW3tCBNw4Dv5s1w==" saltValue="dg9rtvY3uQNUqPBG5ixflw==" spinCount="100000" sheet="1" objects="1" scenarios="1"/>
  <mergeCells count="16">
    <mergeCell ref="C6:D6"/>
    <mergeCell ref="E6:F6"/>
    <mergeCell ref="A1:F1"/>
    <mergeCell ref="D2:E2"/>
    <mergeCell ref="D3:E3"/>
    <mergeCell ref="B4:C4"/>
    <mergeCell ref="B5:C5"/>
    <mergeCell ref="A10:F10"/>
    <mergeCell ref="A61:D61"/>
    <mergeCell ref="E61:F61"/>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125"/>
  <sheetViews>
    <sheetView workbookViewId="0">
      <selection activeCell="F8" sqref="C7:F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27" customHeight="1" x14ac:dyDescent="0.35">
      <c r="A3" s="48">
        <f>Summary!A3</f>
        <v>2</v>
      </c>
      <c r="B3" s="10">
        <f>Summary!B3</f>
        <v>442272201</v>
      </c>
      <c r="C3" s="10">
        <f>Summary!D3</f>
        <v>0</v>
      </c>
      <c r="D3" s="105" t="str">
        <f>Summary!C3</f>
        <v>CRITICAL CARE VENTILATOR NIV FOR ADULT/PEDIATRIC PATIENT MODEL V680</v>
      </c>
      <c r="E3" s="105"/>
      <c r="F3" s="48">
        <f>Summary!K3</f>
        <v>0</v>
      </c>
    </row>
    <row r="4" spans="1:6" ht="37.15" customHeight="1" x14ac:dyDescent="0.35">
      <c r="A4" s="47" t="s">
        <v>26</v>
      </c>
      <c r="B4" s="102" t="s">
        <v>40</v>
      </c>
      <c r="C4" s="102"/>
      <c r="D4" s="47" t="s">
        <v>41</v>
      </c>
      <c r="E4" s="47" t="s">
        <v>22</v>
      </c>
      <c r="F4" s="47" t="s">
        <v>42</v>
      </c>
    </row>
    <row r="5" spans="1:6" ht="27" customHeight="1" x14ac:dyDescent="0.35">
      <c r="A5" s="44">
        <f>Summary!M3</f>
        <v>0</v>
      </c>
      <c r="B5" s="115">
        <f>Summary!G3</f>
        <v>0</v>
      </c>
      <c r="C5" s="105"/>
      <c r="D5" s="44">
        <f>Summary!P3</f>
        <v>0</v>
      </c>
      <c r="E5" s="51">
        <f>Summary!I3</f>
        <v>0</v>
      </c>
      <c r="F5" s="51">
        <f>Summary!J3</f>
        <v>0</v>
      </c>
    </row>
    <row r="6" spans="1:6" ht="24.75" customHeight="1" x14ac:dyDescent="0.35">
      <c r="A6" s="47" t="s">
        <v>43</v>
      </c>
      <c r="B6" s="47" t="s">
        <v>44</v>
      </c>
      <c r="C6" s="102" t="s">
        <v>45</v>
      </c>
      <c r="D6" s="102"/>
      <c r="E6" s="106" t="s">
        <v>30</v>
      </c>
      <c r="F6" s="107"/>
    </row>
    <row r="7" spans="1:6" ht="27" customHeight="1" x14ac:dyDescent="0.35">
      <c r="A7" s="43">
        <f>Summary!L3</f>
        <v>0</v>
      </c>
      <c r="B7" s="49">
        <f>Summary!N3</f>
        <v>0</v>
      </c>
      <c r="C7" s="115">
        <f>Summary!O3</f>
        <v>0</v>
      </c>
      <c r="D7" s="105"/>
      <c r="E7" s="108">
        <f>Summary!Q3</f>
        <v>0</v>
      </c>
      <c r="F7" s="109"/>
    </row>
    <row r="8" spans="1:6" ht="33.65" customHeight="1" x14ac:dyDescent="0.35">
      <c r="A8" s="102" t="s">
        <v>138</v>
      </c>
      <c r="B8" s="102"/>
      <c r="C8" s="37">
        <f>Summary!S3</f>
        <v>0</v>
      </c>
      <c r="D8" s="102" t="s">
        <v>32</v>
      </c>
      <c r="E8" s="102"/>
      <c r="F8" s="50">
        <f>Summary!T3</f>
        <v>0</v>
      </c>
    </row>
    <row r="9" spans="1:6" ht="38.25" customHeight="1" x14ac:dyDescent="0.35">
      <c r="A9" s="110" t="s">
        <v>31</v>
      </c>
      <c r="B9" s="111"/>
      <c r="C9" s="112">
        <f>Summary!R3</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8" x14ac:dyDescent="0.35">
      <c r="A12" s="39" t="s">
        <v>53</v>
      </c>
      <c r="B12" s="39" t="s">
        <v>341</v>
      </c>
      <c r="C12" s="39" t="s">
        <v>288</v>
      </c>
      <c r="D12" s="39"/>
      <c r="E12" s="40"/>
      <c r="F12" s="40"/>
    </row>
    <row r="13" spans="1:6" ht="24" x14ac:dyDescent="0.35">
      <c r="A13" s="41" t="s">
        <v>55</v>
      </c>
      <c r="B13" s="41" t="s">
        <v>342</v>
      </c>
      <c r="C13" s="41"/>
      <c r="D13" s="41"/>
      <c r="E13" s="42"/>
      <c r="F13" s="42"/>
    </row>
    <row r="14" spans="1:6" ht="24" x14ac:dyDescent="0.35">
      <c r="A14" s="39" t="s">
        <v>56</v>
      </c>
      <c r="B14" s="39" t="s">
        <v>343</v>
      </c>
      <c r="C14" s="39" t="s">
        <v>288</v>
      </c>
      <c r="D14" s="39"/>
      <c r="E14" s="40"/>
      <c r="F14" s="40"/>
    </row>
    <row r="15" spans="1:6" ht="24" x14ac:dyDescent="0.35">
      <c r="A15" s="41" t="s">
        <v>57</v>
      </c>
      <c r="B15" s="41" t="s">
        <v>344</v>
      </c>
      <c r="C15" s="41" t="s">
        <v>288</v>
      </c>
      <c r="D15" s="41"/>
      <c r="E15" s="42"/>
      <c r="F15" s="42"/>
    </row>
    <row r="16" spans="1:6" x14ac:dyDescent="0.35">
      <c r="A16" s="39" t="s">
        <v>58</v>
      </c>
      <c r="B16" s="39" t="s">
        <v>345</v>
      </c>
      <c r="C16" s="39" t="s">
        <v>288</v>
      </c>
      <c r="D16" s="39"/>
      <c r="E16" s="40"/>
      <c r="F16" s="40"/>
    </row>
    <row r="17" spans="1:6" ht="24" x14ac:dyDescent="0.35">
      <c r="A17" s="41" t="s">
        <v>59</v>
      </c>
      <c r="B17" s="41" t="s">
        <v>346</v>
      </c>
      <c r="C17" s="41" t="s">
        <v>288</v>
      </c>
      <c r="D17" s="41"/>
      <c r="E17" s="42"/>
      <c r="F17" s="42"/>
    </row>
    <row r="18" spans="1:6" x14ac:dyDescent="0.35">
      <c r="A18" s="39" t="s">
        <v>60</v>
      </c>
      <c r="B18" s="39" t="s">
        <v>347</v>
      </c>
      <c r="C18" s="39" t="s">
        <v>288</v>
      </c>
      <c r="D18" s="39"/>
      <c r="E18" s="40"/>
      <c r="F18" s="40"/>
    </row>
    <row r="19" spans="1:6" ht="24" x14ac:dyDescent="0.35">
      <c r="A19" s="41" t="s">
        <v>61</v>
      </c>
      <c r="B19" s="41" t="s">
        <v>348</v>
      </c>
      <c r="C19" s="41" t="s">
        <v>288</v>
      </c>
      <c r="D19" s="41"/>
      <c r="E19" s="42"/>
      <c r="F19" s="42"/>
    </row>
    <row r="20" spans="1:6" ht="24" x14ac:dyDescent="0.35">
      <c r="A20" s="39" t="s">
        <v>62</v>
      </c>
      <c r="B20" s="39" t="s">
        <v>349</v>
      </c>
      <c r="C20" s="39" t="s">
        <v>288</v>
      </c>
      <c r="D20" s="39"/>
      <c r="E20" s="40"/>
      <c r="F20" s="40"/>
    </row>
    <row r="21" spans="1:6" x14ac:dyDescent="0.35">
      <c r="A21" s="41" t="s">
        <v>63</v>
      </c>
      <c r="B21" s="41" t="s">
        <v>350</v>
      </c>
      <c r="C21" s="41" t="s">
        <v>288</v>
      </c>
      <c r="D21" s="41"/>
      <c r="E21" s="42"/>
      <c r="F21" s="42"/>
    </row>
    <row r="22" spans="1:6" x14ac:dyDescent="0.35">
      <c r="A22" s="39" t="s">
        <v>64</v>
      </c>
      <c r="B22" s="39" t="s">
        <v>351</v>
      </c>
      <c r="C22" s="39" t="s">
        <v>288</v>
      </c>
      <c r="D22" s="39"/>
      <c r="E22" s="40"/>
      <c r="F22" s="40"/>
    </row>
    <row r="23" spans="1:6" x14ac:dyDescent="0.35">
      <c r="A23" s="41" t="s">
        <v>65</v>
      </c>
      <c r="B23" s="41" t="s">
        <v>352</v>
      </c>
      <c r="C23" s="41" t="s">
        <v>288</v>
      </c>
      <c r="D23" s="41"/>
      <c r="E23" s="42"/>
      <c r="F23" s="42"/>
    </row>
    <row r="24" spans="1:6" ht="24" x14ac:dyDescent="0.35">
      <c r="A24" s="39" t="s">
        <v>66</v>
      </c>
      <c r="B24" s="39" t="s">
        <v>353</v>
      </c>
      <c r="C24" s="39"/>
      <c r="D24" s="39"/>
      <c r="E24" s="40"/>
      <c r="F24" s="40"/>
    </row>
    <row r="25" spans="1:6" x14ac:dyDescent="0.35">
      <c r="A25" s="41" t="s">
        <v>67</v>
      </c>
      <c r="B25" s="41" t="s">
        <v>354</v>
      </c>
      <c r="C25" s="41" t="s">
        <v>288</v>
      </c>
      <c r="D25" s="41"/>
      <c r="E25" s="42"/>
      <c r="F25" s="42"/>
    </row>
    <row r="26" spans="1:6" x14ac:dyDescent="0.35">
      <c r="A26" s="39" t="s">
        <v>68</v>
      </c>
      <c r="B26" s="39" t="s">
        <v>355</v>
      </c>
      <c r="C26" s="39" t="s">
        <v>288</v>
      </c>
      <c r="D26" s="39"/>
      <c r="E26" s="40"/>
      <c r="F26" s="40"/>
    </row>
    <row r="27" spans="1:6" x14ac:dyDescent="0.35">
      <c r="A27" s="41" t="s">
        <v>69</v>
      </c>
      <c r="B27" s="41" t="s">
        <v>356</v>
      </c>
      <c r="C27" s="41" t="s">
        <v>288</v>
      </c>
      <c r="D27" s="41"/>
      <c r="E27" s="42"/>
      <c r="F27" s="42"/>
    </row>
    <row r="28" spans="1:6" x14ac:dyDescent="0.35">
      <c r="A28" s="39" t="s">
        <v>70</v>
      </c>
      <c r="B28" s="39" t="s">
        <v>232</v>
      </c>
      <c r="C28" s="39" t="s">
        <v>288</v>
      </c>
      <c r="D28" s="39"/>
      <c r="E28" s="40"/>
      <c r="F28" s="40"/>
    </row>
    <row r="29" spans="1:6" ht="24" x14ac:dyDescent="0.35">
      <c r="A29" s="41" t="s">
        <v>71</v>
      </c>
      <c r="B29" s="41" t="s">
        <v>357</v>
      </c>
      <c r="C29" s="41" t="s">
        <v>288</v>
      </c>
      <c r="D29" s="41"/>
      <c r="E29" s="42"/>
      <c r="F29" s="42"/>
    </row>
    <row r="30" spans="1:6" x14ac:dyDescent="0.35">
      <c r="A30" s="39" t="s">
        <v>72</v>
      </c>
      <c r="B30" s="39" t="s">
        <v>358</v>
      </c>
      <c r="C30" s="39" t="s">
        <v>288</v>
      </c>
      <c r="D30" s="39"/>
      <c r="E30" s="40"/>
      <c r="F30" s="40"/>
    </row>
    <row r="31" spans="1:6" ht="36" x14ac:dyDescent="0.35">
      <c r="A31" s="41" t="s">
        <v>73</v>
      </c>
      <c r="B31" s="41" t="s">
        <v>359</v>
      </c>
      <c r="C31" s="41"/>
      <c r="D31" s="41"/>
      <c r="E31" s="42"/>
      <c r="F31" s="42"/>
    </row>
    <row r="32" spans="1:6" x14ac:dyDescent="0.35">
      <c r="A32" s="39" t="s">
        <v>74</v>
      </c>
      <c r="B32" s="39" t="s">
        <v>360</v>
      </c>
      <c r="C32" s="39" t="s">
        <v>288</v>
      </c>
      <c r="D32" s="39"/>
      <c r="E32" s="40"/>
      <c r="F32" s="40"/>
    </row>
    <row r="33" spans="1:6" ht="24" x14ac:dyDescent="0.35">
      <c r="A33" s="41" t="s">
        <v>75</v>
      </c>
      <c r="B33" s="41" t="s">
        <v>361</v>
      </c>
      <c r="C33" s="41" t="s">
        <v>288</v>
      </c>
      <c r="D33" s="41"/>
      <c r="E33" s="42"/>
      <c r="F33" s="42"/>
    </row>
    <row r="34" spans="1:6" x14ac:dyDescent="0.35">
      <c r="A34" s="39" t="s">
        <v>76</v>
      </c>
      <c r="B34" s="39" t="s">
        <v>362</v>
      </c>
      <c r="C34" s="39" t="s">
        <v>288</v>
      </c>
      <c r="D34" s="39"/>
      <c r="E34" s="40"/>
      <c r="F34" s="40"/>
    </row>
    <row r="35" spans="1:6" ht="24" x14ac:dyDescent="0.35">
      <c r="A35" s="41" t="s">
        <v>77</v>
      </c>
      <c r="B35" s="41" t="s">
        <v>363</v>
      </c>
      <c r="C35" s="41"/>
      <c r="D35" s="41"/>
      <c r="E35" s="42"/>
      <c r="F35" s="42"/>
    </row>
    <row r="36" spans="1:6" x14ac:dyDescent="0.35">
      <c r="A36" s="39" t="s">
        <v>78</v>
      </c>
      <c r="B36" s="39" t="s">
        <v>364</v>
      </c>
      <c r="C36" s="39" t="s">
        <v>288</v>
      </c>
      <c r="D36" s="39"/>
      <c r="E36" s="40"/>
      <c r="F36" s="40"/>
    </row>
    <row r="37" spans="1:6" x14ac:dyDescent="0.35">
      <c r="A37" s="41" t="s">
        <v>79</v>
      </c>
      <c r="B37" s="41" t="s">
        <v>365</v>
      </c>
      <c r="C37" s="41" t="s">
        <v>288</v>
      </c>
      <c r="D37" s="41"/>
      <c r="E37" s="42"/>
      <c r="F37" s="42"/>
    </row>
    <row r="38" spans="1:6" x14ac:dyDescent="0.35">
      <c r="A38" s="39" t="s">
        <v>80</v>
      </c>
      <c r="B38" s="39" t="s">
        <v>366</v>
      </c>
      <c r="C38" s="39" t="s">
        <v>288</v>
      </c>
      <c r="D38" s="39"/>
      <c r="E38" s="40"/>
      <c r="F38" s="40"/>
    </row>
    <row r="39" spans="1:6" x14ac:dyDescent="0.35">
      <c r="A39" s="41" t="s">
        <v>81</v>
      </c>
      <c r="B39" s="41" t="s">
        <v>367</v>
      </c>
      <c r="C39" s="41" t="s">
        <v>288</v>
      </c>
      <c r="D39" s="41"/>
      <c r="E39" s="42"/>
      <c r="F39" s="42"/>
    </row>
    <row r="40" spans="1:6" x14ac:dyDescent="0.35">
      <c r="A40" s="39" t="s">
        <v>82</v>
      </c>
      <c r="B40" s="39" t="s">
        <v>368</v>
      </c>
      <c r="C40" s="39" t="s">
        <v>288</v>
      </c>
      <c r="D40" s="39"/>
      <c r="E40" s="40"/>
      <c r="F40" s="40"/>
    </row>
    <row r="41" spans="1:6" x14ac:dyDescent="0.35">
      <c r="A41" s="41" t="s">
        <v>83</v>
      </c>
      <c r="B41" s="41" t="s">
        <v>188</v>
      </c>
      <c r="C41" s="41" t="s">
        <v>288</v>
      </c>
      <c r="D41" s="41"/>
      <c r="E41" s="42"/>
      <c r="F41" s="42"/>
    </row>
    <row r="42" spans="1:6" x14ac:dyDescent="0.35">
      <c r="A42" s="39" t="s">
        <v>84</v>
      </c>
      <c r="B42" s="39" t="s">
        <v>369</v>
      </c>
      <c r="C42" s="39" t="s">
        <v>288</v>
      </c>
      <c r="D42" s="39"/>
      <c r="E42" s="40"/>
      <c r="F42" s="40"/>
    </row>
    <row r="43" spans="1:6" x14ac:dyDescent="0.35">
      <c r="A43" s="41" t="s">
        <v>85</v>
      </c>
      <c r="B43" s="41" t="s">
        <v>370</v>
      </c>
      <c r="C43" s="41" t="s">
        <v>288</v>
      </c>
      <c r="D43" s="41"/>
      <c r="E43" s="42"/>
      <c r="F43" s="42"/>
    </row>
    <row r="44" spans="1:6" x14ac:dyDescent="0.35">
      <c r="A44" s="39" t="s">
        <v>86</v>
      </c>
      <c r="B44" s="39" t="s">
        <v>225</v>
      </c>
      <c r="C44" s="39" t="s">
        <v>288</v>
      </c>
      <c r="D44" s="39"/>
      <c r="E44" s="40"/>
      <c r="F44" s="40"/>
    </row>
    <row r="45" spans="1:6" x14ac:dyDescent="0.35">
      <c r="A45" s="41" t="s">
        <v>87</v>
      </c>
      <c r="B45" s="41" t="s">
        <v>371</v>
      </c>
      <c r="C45" s="41" t="s">
        <v>288</v>
      </c>
      <c r="D45" s="41"/>
      <c r="E45" s="42"/>
      <c r="F45" s="42"/>
    </row>
    <row r="46" spans="1:6" x14ac:dyDescent="0.35">
      <c r="A46" s="39" t="s">
        <v>88</v>
      </c>
      <c r="B46" s="39" t="s">
        <v>372</v>
      </c>
      <c r="C46" s="39" t="s">
        <v>288</v>
      </c>
      <c r="D46" s="39"/>
      <c r="E46" s="40"/>
      <c r="F46" s="40"/>
    </row>
    <row r="47" spans="1:6" ht="24" x14ac:dyDescent="0.35">
      <c r="A47" s="41" t="s">
        <v>89</v>
      </c>
      <c r="B47" s="41" t="s">
        <v>373</v>
      </c>
      <c r="C47" s="41"/>
      <c r="D47" s="41"/>
      <c r="E47" s="42"/>
      <c r="F47" s="42"/>
    </row>
    <row r="48" spans="1:6" x14ac:dyDescent="0.35">
      <c r="A48" s="39" t="s">
        <v>90</v>
      </c>
      <c r="B48" s="39" t="s">
        <v>374</v>
      </c>
      <c r="C48" s="39" t="s">
        <v>288</v>
      </c>
      <c r="D48" s="39"/>
      <c r="E48" s="40"/>
      <c r="F48" s="40"/>
    </row>
    <row r="49" spans="1:6" x14ac:dyDescent="0.35">
      <c r="A49" s="41" t="s">
        <v>91</v>
      </c>
      <c r="B49" s="41" t="s">
        <v>375</v>
      </c>
      <c r="C49" s="41" t="s">
        <v>288</v>
      </c>
      <c r="D49" s="41"/>
      <c r="E49" s="42"/>
      <c r="F49" s="42"/>
    </row>
    <row r="50" spans="1:6" x14ac:dyDescent="0.35">
      <c r="A50" s="39" t="s">
        <v>92</v>
      </c>
      <c r="B50" s="39" t="s">
        <v>376</v>
      </c>
      <c r="C50" s="39" t="s">
        <v>288</v>
      </c>
      <c r="D50" s="39"/>
      <c r="E50" s="40"/>
      <c r="F50" s="40"/>
    </row>
    <row r="51" spans="1:6" ht="24" x14ac:dyDescent="0.35">
      <c r="A51" s="41" t="s">
        <v>93</v>
      </c>
      <c r="B51" s="41" t="s">
        <v>377</v>
      </c>
      <c r="C51" s="41" t="s">
        <v>288</v>
      </c>
      <c r="D51" s="41"/>
      <c r="E51" s="42"/>
      <c r="F51" s="42"/>
    </row>
    <row r="52" spans="1:6" ht="24" x14ac:dyDescent="0.35">
      <c r="A52" s="39" t="s">
        <v>94</v>
      </c>
      <c r="B52" s="39" t="s">
        <v>378</v>
      </c>
      <c r="C52" s="39" t="s">
        <v>288</v>
      </c>
      <c r="D52" s="39"/>
      <c r="E52" s="40"/>
      <c r="F52" s="40"/>
    </row>
    <row r="53" spans="1:6" x14ac:dyDescent="0.35">
      <c r="A53" s="41" t="s">
        <v>95</v>
      </c>
      <c r="B53" s="41" t="s">
        <v>379</v>
      </c>
      <c r="C53" s="41" t="s">
        <v>288</v>
      </c>
      <c r="D53" s="41"/>
      <c r="E53" s="42"/>
      <c r="F53" s="42"/>
    </row>
    <row r="54" spans="1:6" ht="48" x14ac:dyDescent="0.35">
      <c r="A54" s="39" t="s">
        <v>96</v>
      </c>
      <c r="B54" s="39" t="s">
        <v>380</v>
      </c>
      <c r="C54" s="39"/>
      <c r="D54" s="39"/>
      <c r="E54" s="40"/>
      <c r="F54" s="40"/>
    </row>
    <row r="55" spans="1:6" x14ac:dyDescent="0.35">
      <c r="A55" s="41" t="s">
        <v>97</v>
      </c>
      <c r="B55" s="41" t="s">
        <v>381</v>
      </c>
      <c r="C55" s="41" t="s">
        <v>288</v>
      </c>
      <c r="D55" s="41"/>
      <c r="E55" s="42"/>
      <c r="F55" s="42"/>
    </row>
    <row r="56" spans="1:6" ht="24" x14ac:dyDescent="0.35">
      <c r="A56" s="39" t="s">
        <v>98</v>
      </c>
      <c r="B56" s="39" t="s">
        <v>382</v>
      </c>
      <c r="C56" s="39" t="s">
        <v>288</v>
      </c>
      <c r="D56" s="39"/>
      <c r="E56" s="40"/>
      <c r="F56" s="40"/>
    </row>
    <row r="57" spans="1:6" x14ac:dyDescent="0.35">
      <c r="A57" s="41" t="s">
        <v>99</v>
      </c>
      <c r="B57" s="41" t="s">
        <v>383</v>
      </c>
      <c r="C57" s="41" t="s">
        <v>288</v>
      </c>
      <c r="D57" s="41"/>
      <c r="E57" s="42"/>
      <c r="F57" s="42"/>
    </row>
    <row r="58" spans="1:6" x14ac:dyDescent="0.35">
      <c r="A58" s="39" t="s">
        <v>100</v>
      </c>
      <c r="B58" s="39" t="s">
        <v>384</v>
      </c>
      <c r="C58" s="39" t="s">
        <v>385</v>
      </c>
      <c r="D58" s="39"/>
      <c r="E58" s="40"/>
      <c r="F58" s="40"/>
    </row>
    <row r="59" spans="1:6" ht="36" x14ac:dyDescent="0.35">
      <c r="A59" s="41" t="s">
        <v>101</v>
      </c>
      <c r="B59" s="41" t="s">
        <v>386</v>
      </c>
      <c r="C59" s="41"/>
      <c r="D59" s="41"/>
      <c r="E59" s="42"/>
      <c r="F59" s="42"/>
    </row>
    <row r="60" spans="1:6" ht="48" x14ac:dyDescent="0.35">
      <c r="A60" s="39" t="s">
        <v>102</v>
      </c>
      <c r="B60" s="39" t="s">
        <v>387</v>
      </c>
      <c r="C60" s="39" t="s">
        <v>288</v>
      </c>
      <c r="D60" s="39"/>
      <c r="E60" s="40"/>
      <c r="F60" s="40"/>
    </row>
    <row r="61" spans="1:6" ht="36" x14ac:dyDescent="0.35">
      <c r="A61" s="41" t="s">
        <v>103</v>
      </c>
      <c r="B61" s="41" t="s">
        <v>388</v>
      </c>
      <c r="C61" s="41" t="s">
        <v>288</v>
      </c>
      <c r="D61" s="41"/>
      <c r="E61" s="42"/>
      <c r="F61" s="42"/>
    </row>
    <row r="62" spans="1:6" x14ac:dyDescent="0.35">
      <c r="A62" s="39" t="s">
        <v>104</v>
      </c>
      <c r="B62" s="39" t="s">
        <v>389</v>
      </c>
      <c r="C62" s="39" t="s">
        <v>288</v>
      </c>
      <c r="D62" s="39"/>
      <c r="E62" s="40"/>
      <c r="F62" s="40"/>
    </row>
    <row r="63" spans="1:6" ht="24" x14ac:dyDescent="0.35">
      <c r="A63" s="41" t="s">
        <v>105</v>
      </c>
      <c r="B63" s="41" t="s">
        <v>390</v>
      </c>
      <c r="C63" s="41" t="s">
        <v>288</v>
      </c>
      <c r="D63" s="41"/>
      <c r="E63" s="42"/>
      <c r="F63" s="42"/>
    </row>
    <row r="64" spans="1:6" ht="24" x14ac:dyDescent="0.35">
      <c r="A64" s="39" t="s">
        <v>106</v>
      </c>
      <c r="B64" s="39" t="s">
        <v>391</v>
      </c>
      <c r="C64" s="39" t="s">
        <v>288</v>
      </c>
      <c r="D64" s="39"/>
      <c r="E64" s="40"/>
      <c r="F64" s="40"/>
    </row>
    <row r="65" spans="1:6" ht="36" x14ac:dyDescent="0.35">
      <c r="A65" s="41" t="s">
        <v>107</v>
      </c>
      <c r="B65" s="41" t="s">
        <v>392</v>
      </c>
      <c r="C65" s="41" t="s">
        <v>288</v>
      </c>
      <c r="D65" s="41"/>
      <c r="E65" s="42"/>
      <c r="F65" s="42"/>
    </row>
    <row r="66" spans="1:6" ht="24" x14ac:dyDescent="0.35">
      <c r="A66" s="39" t="s">
        <v>108</v>
      </c>
      <c r="B66" s="39" t="s">
        <v>393</v>
      </c>
      <c r="C66" s="39"/>
      <c r="D66" s="39"/>
      <c r="E66" s="40"/>
      <c r="F66" s="40"/>
    </row>
    <row r="67" spans="1:6" x14ac:dyDescent="0.35">
      <c r="A67" s="41" t="s">
        <v>109</v>
      </c>
      <c r="B67" s="41" t="s">
        <v>224</v>
      </c>
      <c r="C67" s="41" t="s">
        <v>288</v>
      </c>
      <c r="D67" s="41"/>
      <c r="E67" s="42"/>
      <c r="F67" s="42"/>
    </row>
    <row r="68" spans="1:6" x14ac:dyDescent="0.35">
      <c r="A68" s="39" t="s">
        <v>110</v>
      </c>
      <c r="B68" s="39" t="s">
        <v>394</v>
      </c>
      <c r="C68" s="39" t="s">
        <v>288</v>
      </c>
      <c r="D68" s="39"/>
      <c r="E68" s="40"/>
      <c r="F68" s="40"/>
    </row>
    <row r="69" spans="1:6" x14ac:dyDescent="0.35">
      <c r="A69" s="41" t="s">
        <v>111</v>
      </c>
      <c r="B69" s="41" t="s">
        <v>395</v>
      </c>
      <c r="C69" s="41" t="s">
        <v>288</v>
      </c>
      <c r="D69" s="41"/>
      <c r="E69" s="42"/>
      <c r="F69" s="42"/>
    </row>
    <row r="70" spans="1:6" x14ac:dyDescent="0.35">
      <c r="A70" s="39" t="s">
        <v>113</v>
      </c>
      <c r="B70" s="39" t="s">
        <v>396</v>
      </c>
      <c r="C70" s="39" t="s">
        <v>288</v>
      </c>
      <c r="D70" s="39"/>
      <c r="E70" s="40"/>
      <c r="F70" s="40"/>
    </row>
    <row r="71" spans="1:6" x14ac:dyDescent="0.35">
      <c r="A71" s="41" t="s">
        <v>114</v>
      </c>
      <c r="B71" s="41" t="s">
        <v>397</v>
      </c>
      <c r="C71" s="41" t="s">
        <v>288</v>
      </c>
      <c r="D71" s="41"/>
      <c r="E71" s="42"/>
      <c r="F71" s="42"/>
    </row>
    <row r="72" spans="1:6" x14ac:dyDescent="0.35">
      <c r="A72" s="39" t="s">
        <v>115</v>
      </c>
      <c r="B72" s="39" t="s">
        <v>398</v>
      </c>
      <c r="C72" s="39" t="s">
        <v>288</v>
      </c>
      <c r="D72" s="39"/>
      <c r="E72" s="40"/>
      <c r="F72" s="40"/>
    </row>
    <row r="73" spans="1:6" x14ac:dyDescent="0.35">
      <c r="A73" s="41" t="s">
        <v>116</v>
      </c>
      <c r="B73" s="41" t="s">
        <v>399</v>
      </c>
      <c r="C73" s="41" t="s">
        <v>288</v>
      </c>
      <c r="D73" s="41"/>
      <c r="E73" s="42"/>
      <c r="F73" s="42"/>
    </row>
    <row r="74" spans="1:6" x14ac:dyDescent="0.35">
      <c r="A74" s="39" t="s">
        <v>117</v>
      </c>
      <c r="B74" s="39" t="s">
        <v>400</v>
      </c>
      <c r="C74" s="39" t="s">
        <v>288</v>
      </c>
      <c r="D74" s="39"/>
      <c r="E74" s="40"/>
      <c r="F74" s="40"/>
    </row>
    <row r="75" spans="1:6" ht="36" x14ac:dyDescent="0.35">
      <c r="A75" s="41" t="s">
        <v>118</v>
      </c>
      <c r="B75" s="41" t="s">
        <v>401</v>
      </c>
      <c r="C75" s="41"/>
      <c r="D75" s="41"/>
      <c r="E75" s="42"/>
      <c r="F75" s="42"/>
    </row>
    <row r="76" spans="1:6" x14ac:dyDescent="0.35">
      <c r="A76" s="39" t="s">
        <v>119</v>
      </c>
      <c r="B76" s="39" t="s">
        <v>402</v>
      </c>
      <c r="C76" s="39" t="s">
        <v>288</v>
      </c>
      <c r="D76" s="39"/>
      <c r="E76" s="40"/>
      <c r="F76" s="40"/>
    </row>
    <row r="77" spans="1:6" x14ac:dyDescent="0.35">
      <c r="A77" s="41" t="s">
        <v>120</v>
      </c>
      <c r="B77" s="41" t="s">
        <v>403</v>
      </c>
      <c r="C77" s="41" t="s">
        <v>288</v>
      </c>
      <c r="D77" s="41"/>
      <c r="E77" s="42"/>
      <c r="F77" s="42"/>
    </row>
    <row r="78" spans="1:6" ht="48" x14ac:dyDescent="0.35">
      <c r="A78" s="39" t="s">
        <v>121</v>
      </c>
      <c r="B78" s="39" t="s">
        <v>404</v>
      </c>
      <c r="C78" s="39" t="s">
        <v>288</v>
      </c>
      <c r="D78" s="39"/>
      <c r="E78" s="40"/>
      <c r="F78" s="40"/>
    </row>
    <row r="79" spans="1:6" x14ac:dyDescent="0.35">
      <c r="A79" s="41" t="s">
        <v>122</v>
      </c>
      <c r="B79" s="41" t="s">
        <v>405</v>
      </c>
      <c r="C79" s="41" t="s">
        <v>288</v>
      </c>
      <c r="D79" s="41"/>
      <c r="E79" s="42"/>
      <c r="F79" s="42"/>
    </row>
    <row r="80" spans="1:6" x14ac:dyDescent="0.35">
      <c r="A80" s="39" t="s">
        <v>123</v>
      </c>
      <c r="B80" s="39" t="s">
        <v>312</v>
      </c>
      <c r="C80" s="39"/>
      <c r="D80" s="39"/>
      <c r="E80" s="40"/>
      <c r="F80" s="40"/>
    </row>
    <row r="81" spans="1:6" x14ac:dyDescent="0.35">
      <c r="A81" s="41" t="s">
        <v>124</v>
      </c>
      <c r="B81" s="41" t="s">
        <v>313</v>
      </c>
      <c r="C81" s="41"/>
      <c r="D81" s="41"/>
      <c r="E81" s="42"/>
      <c r="F81" s="42"/>
    </row>
    <row r="82" spans="1:6" x14ac:dyDescent="0.35">
      <c r="A82" s="39" t="s">
        <v>125</v>
      </c>
      <c r="B82" s="39" t="s">
        <v>315</v>
      </c>
      <c r="C82" s="39"/>
      <c r="D82" s="39"/>
      <c r="E82" s="40"/>
      <c r="F82" s="40"/>
    </row>
    <row r="83" spans="1:6" x14ac:dyDescent="0.35">
      <c r="A83" s="41" t="s">
        <v>126</v>
      </c>
      <c r="B83" s="41" t="s">
        <v>316</v>
      </c>
      <c r="C83" s="41"/>
      <c r="D83" s="41"/>
      <c r="E83" s="42"/>
      <c r="F83" s="42"/>
    </row>
    <row r="84" spans="1:6" x14ac:dyDescent="0.35">
      <c r="A84" s="39" t="s">
        <v>127</v>
      </c>
      <c r="B84" s="39" t="s">
        <v>318</v>
      </c>
      <c r="C84" s="39"/>
      <c r="D84" s="39"/>
      <c r="E84" s="40"/>
      <c r="F84" s="40"/>
    </row>
    <row r="85" spans="1:6" x14ac:dyDescent="0.35">
      <c r="A85" s="41" t="s">
        <v>128</v>
      </c>
      <c r="B85" s="41" t="s">
        <v>320</v>
      </c>
      <c r="C85" s="41"/>
      <c r="D85" s="41"/>
      <c r="E85" s="42"/>
      <c r="F85" s="42"/>
    </row>
    <row r="86" spans="1:6" x14ac:dyDescent="0.35">
      <c r="A86" s="39" t="s">
        <v>129</v>
      </c>
      <c r="B86" s="39" t="s">
        <v>322</v>
      </c>
      <c r="C86" s="39"/>
      <c r="D86" s="39"/>
      <c r="E86" s="40"/>
      <c r="F86" s="40"/>
    </row>
    <row r="87" spans="1:6" x14ac:dyDescent="0.35">
      <c r="A87" s="41" t="s">
        <v>132</v>
      </c>
      <c r="B87" s="41" t="s">
        <v>324</v>
      </c>
      <c r="C87" s="41"/>
      <c r="D87" s="41"/>
      <c r="E87" s="42"/>
      <c r="F87" s="42"/>
    </row>
    <row r="88" spans="1:6" x14ac:dyDescent="0.35">
      <c r="A88" s="39" t="s">
        <v>133</v>
      </c>
      <c r="B88" s="39" t="s">
        <v>326</v>
      </c>
      <c r="C88" s="39"/>
      <c r="D88" s="39"/>
      <c r="E88" s="40"/>
      <c r="F88" s="40"/>
    </row>
    <row r="89" spans="1:6" x14ac:dyDescent="0.35">
      <c r="A89" s="41" t="s">
        <v>139</v>
      </c>
      <c r="B89" s="41" t="s">
        <v>328</v>
      </c>
      <c r="C89" s="41"/>
      <c r="D89" s="41"/>
      <c r="E89" s="42"/>
      <c r="F89" s="42"/>
    </row>
    <row r="90" spans="1:6" x14ac:dyDescent="0.35">
      <c r="A90" s="39" t="s">
        <v>140</v>
      </c>
      <c r="B90" s="39" t="s">
        <v>313</v>
      </c>
      <c r="C90" s="39"/>
      <c r="D90" s="39"/>
      <c r="E90" s="40"/>
      <c r="F90" s="40"/>
    </row>
    <row r="91" spans="1:6" x14ac:dyDescent="0.35">
      <c r="A91" s="41" t="s">
        <v>141</v>
      </c>
      <c r="B91" s="41" t="s">
        <v>315</v>
      </c>
      <c r="C91" s="41"/>
      <c r="D91" s="41"/>
      <c r="E91" s="42"/>
      <c r="F91" s="42"/>
    </row>
    <row r="92" spans="1:6" x14ac:dyDescent="0.35">
      <c r="A92" s="39" t="s">
        <v>142</v>
      </c>
      <c r="B92" s="39" t="s">
        <v>316</v>
      </c>
      <c r="C92" s="39"/>
      <c r="D92" s="39"/>
      <c r="E92" s="40"/>
      <c r="F92" s="40"/>
    </row>
    <row r="93" spans="1:6" x14ac:dyDescent="0.35">
      <c r="A93" s="41" t="s">
        <v>143</v>
      </c>
      <c r="B93" s="41" t="s">
        <v>318</v>
      </c>
      <c r="C93" s="41"/>
      <c r="D93" s="41"/>
      <c r="E93" s="42"/>
      <c r="F93" s="42"/>
    </row>
    <row r="94" spans="1:6" x14ac:dyDescent="0.35">
      <c r="A94" s="39" t="s">
        <v>144</v>
      </c>
      <c r="B94" s="39" t="s">
        <v>320</v>
      </c>
      <c r="C94" s="39"/>
      <c r="D94" s="39"/>
      <c r="E94" s="40"/>
      <c r="F94" s="40"/>
    </row>
    <row r="95" spans="1:6" x14ac:dyDescent="0.35">
      <c r="A95" s="41" t="s">
        <v>145</v>
      </c>
      <c r="B95" s="41" t="s">
        <v>322</v>
      </c>
      <c r="C95" s="41"/>
      <c r="D95" s="41"/>
      <c r="E95" s="42"/>
      <c r="F95" s="42"/>
    </row>
    <row r="96" spans="1:6" x14ac:dyDescent="0.35">
      <c r="A96" s="39" t="s">
        <v>146</v>
      </c>
      <c r="B96" s="39" t="s">
        <v>324</v>
      </c>
      <c r="C96" s="39"/>
      <c r="D96" s="39"/>
      <c r="E96" s="40"/>
      <c r="F96" s="40"/>
    </row>
    <row r="97" spans="1:6" x14ac:dyDescent="0.35">
      <c r="A97" s="41" t="s">
        <v>147</v>
      </c>
      <c r="B97" s="41" t="s">
        <v>326</v>
      </c>
      <c r="C97" s="41"/>
      <c r="D97" s="41"/>
      <c r="E97" s="42"/>
      <c r="F97" s="42"/>
    </row>
    <row r="98" spans="1:6" x14ac:dyDescent="0.35">
      <c r="A98" s="39" t="s">
        <v>148</v>
      </c>
      <c r="B98" s="39" t="s">
        <v>221</v>
      </c>
      <c r="C98" s="39"/>
      <c r="D98" s="39"/>
      <c r="E98" s="40"/>
      <c r="F98" s="40"/>
    </row>
    <row r="99" spans="1:6" ht="24" x14ac:dyDescent="0.35">
      <c r="A99" s="41" t="s">
        <v>149</v>
      </c>
      <c r="B99" s="41" t="s">
        <v>329</v>
      </c>
      <c r="C99" s="41" t="s">
        <v>288</v>
      </c>
      <c r="D99" s="41"/>
      <c r="E99" s="42"/>
      <c r="F99" s="42"/>
    </row>
    <row r="100" spans="1:6" ht="24" x14ac:dyDescent="0.35">
      <c r="A100" s="39" t="s">
        <v>189</v>
      </c>
      <c r="B100" s="39" t="s">
        <v>330</v>
      </c>
      <c r="C100" s="39" t="s">
        <v>331</v>
      </c>
      <c r="D100" s="39"/>
      <c r="E100" s="40"/>
      <c r="F100" s="40"/>
    </row>
    <row r="101" spans="1:6" ht="108" x14ac:dyDescent="0.35">
      <c r="A101" s="41" t="s">
        <v>190</v>
      </c>
      <c r="B101" s="41" t="s">
        <v>406</v>
      </c>
      <c r="C101" s="41" t="s">
        <v>288</v>
      </c>
      <c r="D101" s="41"/>
      <c r="E101" s="42"/>
      <c r="F101" s="42"/>
    </row>
    <row r="102" spans="1:6" ht="36" x14ac:dyDescent="0.35">
      <c r="A102" s="39" t="s">
        <v>191</v>
      </c>
      <c r="B102" s="39" t="s">
        <v>407</v>
      </c>
      <c r="C102" s="39" t="s">
        <v>288</v>
      </c>
      <c r="D102" s="39"/>
      <c r="E102" s="40"/>
      <c r="F102" s="40"/>
    </row>
    <row r="103" spans="1:6" ht="48" x14ac:dyDescent="0.35">
      <c r="A103" s="41" t="s">
        <v>192</v>
      </c>
      <c r="B103" s="41" t="s">
        <v>408</v>
      </c>
      <c r="C103" s="41" t="s">
        <v>288</v>
      </c>
      <c r="D103" s="41"/>
      <c r="E103" s="42"/>
      <c r="F103" s="42"/>
    </row>
    <row r="104" spans="1:6" ht="36" x14ac:dyDescent="0.35">
      <c r="A104" s="39" t="s">
        <v>193</v>
      </c>
      <c r="B104" s="39" t="s">
        <v>409</v>
      </c>
      <c r="C104" s="39" t="s">
        <v>288</v>
      </c>
      <c r="D104" s="39"/>
      <c r="E104" s="40"/>
      <c r="F104" s="40"/>
    </row>
    <row r="105" spans="1:6" ht="36" x14ac:dyDescent="0.35">
      <c r="A105" s="41" t="s">
        <v>194</v>
      </c>
      <c r="B105" s="41" t="s">
        <v>410</v>
      </c>
      <c r="C105" s="41" t="s">
        <v>288</v>
      </c>
      <c r="D105" s="41"/>
      <c r="E105" s="42"/>
      <c r="F105" s="42"/>
    </row>
    <row r="106" spans="1:6" ht="24" x14ac:dyDescent="0.35">
      <c r="A106" s="39" t="s">
        <v>195</v>
      </c>
      <c r="B106" s="39" t="s">
        <v>411</v>
      </c>
      <c r="C106" s="39" t="s">
        <v>288</v>
      </c>
      <c r="D106" s="39"/>
      <c r="E106" s="40"/>
      <c r="F106" s="40"/>
    </row>
    <row r="107" spans="1:6" ht="24" x14ac:dyDescent="0.35">
      <c r="A107" s="41" t="s">
        <v>196</v>
      </c>
      <c r="B107" s="41" t="s">
        <v>412</v>
      </c>
      <c r="C107" s="41" t="s">
        <v>288</v>
      </c>
      <c r="D107" s="41"/>
      <c r="E107" s="42"/>
      <c r="F107" s="42"/>
    </row>
    <row r="108" spans="1:6" ht="60" x14ac:dyDescent="0.35">
      <c r="A108" s="39" t="s">
        <v>197</v>
      </c>
      <c r="B108" s="39" t="s">
        <v>413</v>
      </c>
      <c r="C108" s="39" t="s">
        <v>288</v>
      </c>
      <c r="D108" s="39"/>
      <c r="E108" s="40"/>
      <c r="F108" s="40"/>
    </row>
    <row r="109" spans="1:6" ht="144" x14ac:dyDescent="0.35">
      <c r="A109" s="41" t="s">
        <v>198</v>
      </c>
      <c r="B109" s="41" t="s">
        <v>414</v>
      </c>
      <c r="C109" s="41" t="s">
        <v>288</v>
      </c>
      <c r="D109" s="41"/>
      <c r="E109" s="42"/>
      <c r="F109" s="42"/>
    </row>
    <row r="110" spans="1:6" ht="96" x14ac:dyDescent="0.35">
      <c r="A110" s="39" t="s">
        <v>199</v>
      </c>
      <c r="B110" s="39" t="s">
        <v>415</v>
      </c>
      <c r="C110" s="39" t="s">
        <v>288</v>
      </c>
      <c r="D110" s="39"/>
      <c r="E110" s="40"/>
      <c r="F110" s="40"/>
    </row>
    <row r="111" spans="1:6" ht="120" x14ac:dyDescent="0.35">
      <c r="A111" s="41" t="s">
        <v>200</v>
      </c>
      <c r="B111" s="41" t="s">
        <v>416</v>
      </c>
      <c r="C111" s="41" t="s">
        <v>288</v>
      </c>
      <c r="D111" s="41"/>
      <c r="E111" s="42"/>
      <c r="F111" s="42"/>
    </row>
    <row r="112" spans="1:6" ht="120" x14ac:dyDescent="0.35">
      <c r="A112" s="39" t="s">
        <v>211</v>
      </c>
      <c r="B112" s="39" t="s">
        <v>417</v>
      </c>
      <c r="C112" s="39" t="s">
        <v>288</v>
      </c>
      <c r="D112" s="39"/>
      <c r="E112" s="40"/>
      <c r="F112" s="40"/>
    </row>
    <row r="113" spans="1:6" ht="60" x14ac:dyDescent="0.35">
      <c r="A113" s="41" t="s">
        <v>212</v>
      </c>
      <c r="B113" s="41" t="s">
        <v>418</v>
      </c>
      <c r="C113" s="41" t="s">
        <v>288</v>
      </c>
      <c r="D113" s="41"/>
      <c r="E113" s="42"/>
      <c r="F113" s="42"/>
    </row>
    <row r="114" spans="1:6" ht="72" x14ac:dyDescent="0.35">
      <c r="A114" s="39" t="s">
        <v>213</v>
      </c>
      <c r="B114" s="39" t="s">
        <v>419</v>
      </c>
      <c r="C114" s="39" t="s">
        <v>288</v>
      </c>
      <c r="D114" s="39"/>
      <c r="E114" s="40"/>
      <c r="F114" s="40"/>
    </row>
    <row r="115" spans="1:6" ht="204" x14ac:dyDescent="0.35">
      <c r="A115" s="41" t="s">
        <v>214</v>
      </c>
      <c r="B115" s="41" t="s">
        <v>420</v>
      </c>
      <c r="C115" s="41" t="s">
        <v>288</v>
      </c>
      <c r="D115" s="41"/>
      <c r="E115" s="42"/>
      <c r="F115" s="42"/>
    </row>
    <row r="116" spans="1:6" ht="120" x14ac:dyDescent="0.35">
      <c r="A116" s="39" t="s">
        <v>215</v>
      </c>
      <c r="B116" s="39" t="s">
        <v>421</v>
      </c>
      <c r="C116" s="39" t="s">
        <v>288</v>
      </c>
      <c r="D116" s="39"/>
      <c r="E116" s="40"/>
      <c r="F116" s="40"/>
    </row>
    <row r="117" spans="1:6" ht="180" x14ac:dyDescent="0.35">
      <c r="A117" s="41" t="s">
        <v>216</v>
      </c>
      <c r="B117" s="41" t="s">
        <v>422</v>
      </c>
      <c r="C117" s="41" t="s">
        <v>288</v>
      </c>
      <c r="D117" s="41"/>
      <c r="E117" s="42"/>
      <c r="F117" s="42"/>
    </row>
    <row r="118" spans="1:6" ht="192" x14ac:dyDescent="0.35">
      <c r="A118" s="39" t="s">
        <v>226</v>
      </c>
      <c r="B118" s="39" t="s">
        <v>423</v>
      </c>
      <c r="C118" s="39" t="s">
        <v>288</v>
      </c>
      <c r="D118" s="39"/>
      <c r="E118" s="40"/>
      <c r="F118" s="40"/>
    </row>
    <row r="119" spans="1:6" ht="24" x14ac:dyDescent="0.35">
      <c r="A119" s="41" t="s">
        <v>227</v>
      </c>
      <c r="B119" s="41" t="s">
        <v>424</v>
      </c>
      <c r="C119" s="41" t="s">
        <v>288</v>
      </c>
      <c r="D119" s="41"/>
      <c r="E119" s="42"/>
      <c r="F119" s="42"/>
    </row>
    <row r="120" spans="1:6" ht="96" x14ac:dyDescent="0.35">
      <c r="A120" s="39" t="s">
        <v>228</v>
      </c>
      <c r="B120" s="39" t="s">
        <v>425</v>
      </c>
      <c r="C120" s="39" t="s">
        <v>288</v>
      </c>
      <c r="D120" s="39"/>
      <c r="E120" s="40"/>
      <c r="F120" s="40"/>
    </row>
    <row r="121" spans="1:6" ht="36" x14ac:dyDescent="0.35">
      <c r="A121" s="41" t="s">
        <v>229</v>
      </c>
      <c r="B121" s="41" t="s">
        <v>426</v>
      </c>
      <c r="C121" s="41" t="s">
        <v>288</v>
      </c>
      <c r="D121" s="41"/>
      <c r="E121" s="42"/>
      <c r="F121" s="42"/>
    </row>
    <row r="122" spans="1:6" ht="36" x14ac:dyDescent="0.35">
      <c r="A122" s="39" t="s">
        <v>230</v>
      </c>
      <c r="B122" s="39" t="s">
        <v>427</v>
      </c>
      <c r="C122" s="39" t="s">
        <v>288</v>
      </c>
      <c r="D122" s="39"/>
      <c r="E122" s="40"/>
      <c r="F122" s="40"/>
    </row>
    <row r="123" spans="1:6" ht="168" x14ac:dyDescent="0.35">
      <c r="A123" s="41" t="s">
        <v>231</v>
      </c>
      <c r="B123" s="41" t="s">
        <v>428</v>
      </c>
      <c r="C123" s="41" t="s">
        <v>288</v>
      </c>
      <c r="D123" s="41"/>
      <c r="E123" s="42"/>
      <c r="F123" s="42"/>
    </row>
    <row r="125" spans="1:6" x14ac:dyDescent="0.35">
      <c r="A125" s="101" t="s">
        <v>130</v>
      </c>
      <c r="B125" s="101"/>
      <c r="C125" s="101"/>
      <c r="D125" s="101"/>
      <c r="E125" s="101" t="s">
        <v>131</v>
      </c>
      <c r="F125" s="101"/>
    </row>
  </sheetData>
  <sheetProtection algorithmName="SHA-512" hashValue="bMCtcT35LftZn7fqvp0q/jAcjqaiNO1O7N8n1TOnI2DBXMYt/fAa298Bs0n0sbzuwfoBJkoQ4sLZwR2o+1Jjgg==" saltValue="fUSkS4FhgsUQeE1tJVrGGQ==" spinCount="100000" sheet="1" objects="1" scenarios="1"/>
  <mergeCells count="16">
    <mergeCell ref="E125:F125"/>
    <mergeCell ref="C7:D7"/>
    <mergeCell ref="E7:F7"/>
    <mergeCell ref="A9:B9"/>
    <mergeCell ref="C9:F9"/>
    <mergeCell ref="A10:F10"/>
    <mergeCell ref="A8:B8"/>
    <mergeCell ref="D8:E8"/>
    <mergeCell ref="A125:D125"/>
    <mergeCell ref="C6:D6"/>
    <mergeCell ref="E6:F6"/>
    <mergeCell ref="A1:F1"/>
    <mergeCell ref="D2:E2"/>
    <mergeCell ref="D3:E3"/>
    <mergeCell ref="B4:C4"/>
    <mergeCell ref="B5:C5"/>
  </mergeCells>
  <phoneticPr fontId="24" type="noConversion"/>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F82"/>
  <sheetViews>
    <sheetView workbookViewId="0">
      <selection activeCell="J5" sqref="J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Summary!A39</f>
        <v>38</v>
      </c>
      <c r="B3" s="10">
        <f>Summary!B39</f>
        <v>411639800</v>
      </c>
      <c r="C3" s="10">
        <f>Summary!D39</f>
        <v>0</v>
      </c>
      <c r="D3" s="105" t="str">
        <f>Summary!C39</f>
        <v>PHACOEMULSIFICATION  MACHINE CENTURION VISION SYSTEM</v>
      </c>
      <c r="E3" s="105"/>
      <c r="F3" s="72">
        <f>Summary!K39</f>
        <v>0</v>
      </c>
    </row>
    <row r="4" spans="1:6" ht="37.15" customHeight="1" x14ac:dyDescent="0.35">
      <c r="A4" s="68" t="s">
        <v>26</v>
      </c>
      <c r="B4" s="102" t="s">
        <v>40</v>
      </c>
      <c r="C4" s="102"/>
      <c r="D4" s="68" t="s">
        <v>41</v>
      </c>
      <c r="E4" s="68" t="s">
        <v>22</v>
      </c>
      <c r="F4" s="68" t="s">
        <v>42</v>
      </c>
    </row>
    <row r="5" spans="1:6" ht="27" customHeight="1" x14ac:dyDescent="0.35">
      <c r="A5" s="44">
        <f>Summary!M39</f>
        <v>0</v>
      </c>
      <c r="B5" s="115">
        <f>Summary!G39</f>
        <v>0</v>
      </c>
      <c r="C5" s="105"/>
      <c r="D5" s="44">
        <f>Summary!P39</f>
        <v>0</v>
      </c>
      <c r="E5" s="72">
        <f>Summary!I39</f>
        <v>0</v>
      </c>
      <c r="F5" s="72">
        <f>Summary!J39</f>
        <v>0</v>
      </c>
    </row>
    <row r="6" spans="1:6" ht="24.75" customHeight="1" x14ac:dyDescent="0.35">
      <c r="A6" s="68" t="s">
        <v>43</v>
      </c>
      <c r="B6" s="68" t="s">
        <v>44</v>
      </c>
      <c r="C6" s="102" t="s">
        <v>45</v>
      </c>
      <c r="D6" s="102"/>
      <c r="E6" s="106" t="s">
        <v>30</v>
      </c>
      <c r="F6" s="107"/>
    </row>
    <row r="7" spans="1:6" ht="27" customHeight="1" x14ac:dyDescent="0.35">
      <c r="A7" s="43">
        <f>Summary!L39</f>
        <v>0</v>
      </c>
      <c r="B7" s="70">
        <f>Summary!N39</f>
        <v>0</v>
      </c>
      <c r="C7" s="115">
        <f>Summary!O39</f>
        <v>0</v>
      </c>
      <c r="D7" s="105"/>
      <c r="E7" s="108">
        <f>Summary!Q39</f>
        <v>0</v>
      </c>
      <c r="F7" s="109"/>
    </row>
    <row r="8" spans="1:6" ht="33.65" customHeight="1" x14ac:dyDescent="0.35">
      <c r="A8" s="102" t="s">
        <v>138</v>
      </c>
      <c r="B8" s="102"/>
      <c r="C8" s="37">
        <f>Summary!S39</f>
        <v>0</v>
      </c>
      <c r="D8" s="102" t="s">
        <v>32</v>
      </c>
      <c r="E8" s="102"/>
      <c r="F8" s="71">
        <f>Summary!T39</f>
        <v>0</v>
      </c>
    </row>
    <row r="9" spans="1:6" ht="38.25" customHeight="1" x14ac:dyDescent="0.35">
      <c r="A9" s="110" t="s">
        <v>31</v>
      </c>
      <c r="B9" s="111"/>
      <c r="C9" s="116">
        <f>Summary!R39</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8" x14ac:dyDescent="0.35">
      <c r="A12" s="39" t="s">
        <v>53</v>
      </c>
      <c r="B12" s="39" t="s">
        <v>1033</v>
      </c>
      <c r="C12" s="39" t="s">
        <v>288</v>
      </c>
      <c r="D12" s="39"/>
      <c r="E12" s="40"/>
      <c r="F12" s="40"/>
    </row>
    <row r="13" spans="1:6" x14ac:dyDescent="0.35">
      <c r="A13" s="41" t="s">
        <v>55</v>
      </c>
      <c r="B13" s="41" t="s">
        <v>1025</v>
      </c>
      <c r="C13" s="41" t="s">
        <v>288</v>
      </c>
      <c r="D13" s="41"/>
      <c r="E13" s="42"/>
      <c r="F13" s="42"/>
    </row>
    <row r="14" spans="1:6" ht="24" x14ac:dyDescent="0.35">
      <c r="A14" s="39" t="s">
        <v>56</v>
      </c>
      <c r="B14" s="39" t="s">
        <v>1034</v>
      </c>
      <c r="C14" s="39" t="s">
        <v>288</v>
      </c>
      <c r="D14" s="39"/>
      <c r="E14" s="40"/>
      <c r="F14" s="40"/>
    </row>
    <row r="15" spans="1:6" ht="25" customHeight="1" x14ac:dyDescent="0.35">
      <c r="A15" s="41" t="s">
        <v>57</v>
      </c>
      <c r="B15" s="41" t="s">
        <v>1035</v>
      </c>
      <c r="C15" s="41" t="s">
        <v>288</v>
      </c>
      <c r="D15" s="41"/>
      <c r="E15" s="42"/>
      <c r="F15" s="42"/>
    </row>
    <row r="16" spans="1:6" x14ac:dyDescent="0.35">
      <c r="A16" s="39" t="s">
        <v>58</v>
      </c>
      <c r="B16" s="39" t="s">
        <v>1036</v>
      </c>
      <c r="C16" s="39" t="s">
        <v>288</v>
      </c>
      <c r="D16" s="39"/>
      <c r="E16" s="40"/>
      <c r="F16" s="40"/>
    </row>
    <row r="17" spans="1:6" x14ac:dyDescent="0.35">
      <c r="A17" s="41" t="s">
        <v>59</v>
      </c>
      <c r="B17" s="41" t="s">
        <v>1037</v>
      </c>
      <c r="C17" s="41" t="s">
        <v>288</v>
      </c>
      <c r="D17" s="41"/>
      <c r="E17" s="42"/>
      <c r="F17" s="42"/>
    </row>
    <row r="18" spans="1:6" ht="24" x14ac:dyDescent="0.35">
      <c r="A18" s="39" t="s">
        <v>60</v>
      </c>
      <c r="B18" s="39" t="s">
        <v>1038</v>
      </c>
      <c r="C18" s="39" t="s">
        <v>288</v>
      </c>
      <c r="D18" s="39"/>
      <c r="E18" s="40"/>
      <c r="F18" s="40"/>
    </row>
    <row r="19" spans="1:6" ht="36" x14ac:dyDescent="0.35">
      <c r="A19" s="41" t="s">
        <v>61</v>
      </c>
      <c r="B19" s="41" t="s">
        <v>1039</v>
      </c>
      <c r="C19" s="41" t="s">
        <v>288</v>
      </c>
      <c r="D19" s="41"/>
      <c r="E19" s="42"/>
      <c r="F19" s="42"/>
    </row>
    <row r="20" spans="1:6" ht="24" x14ac:dyDescent="0.35">
      <c r="A20" s="39" t="s">
        <v>62</v>
      </c>
      <c r="B20" s="39" t="s">
        <v>1040</v>
      </c>
      <c r="C20" s="39" t="s">
        <v>288</v>
      </c>
      <c r="D20" s="39"/>
      <c r="E20" s="40"/>
      <c r="F20" s="40"/>
    </row>
    <row r="21" spans="1:6" ht="36" x14ac:dyDescent="0.35">
      <c r="A21" s="41" t="s">
        <v>63</v>
      </c>
      <c r="B21" s="41" t="s">
        <v>1041</v>
      </c>
      <c r="C21" s="41" t="s">
        <v>288</v>
      </c>
      <c r="D21" s="41"/>
      <c r="E21" s="42"/>
      <c r="F21" s="42"/>
    </row>
    <row r="22" spans="1:6" ht="24" x14ac:dyDescent="0.35">
      <c r="A22" s="39" t="s">
        <v>64</v>
      </c>
      <c r="B22" s="39" t="s">
        <v>1042</v>
      </c>
      <c r="C22" s="39" t="s">
        <v>288</v>
      </c>
      <c r="D22" s="39"/>
      <c r="E22" s="40"/>
      <c r="F22" s="40"/>
    </row>
    <row r="23" spans="1:6" x14ac:dyDescent="0.35">
      <c r="A23" s="41" t="s">
        <v>65</v>
      </c>
      <c r="B23" s="41" t="s">
        <v>1043</v>
      </c>
      <c r="C23" s="41" t="s">
        <v>288</v>
      </c>
      <c r="D23" s="41"/>
      <c r="E23" s="42"/>
      <c r="F23" s="42"/>
    </row>
    <row r="24" spans="1:6" x14ac:dyDescent="0.35">
      <c r="A24" s="39" t="s">
        <v>66</v>
      </c>
      <c r="B24" s="39" t="s">
        <v>1044</v>
      </c>
      <c r="C24" s="39" t="s">
        <v>288</v>
      </c>
      <c r="D24" s="39"/>
      <c r="E24" s="40"/>
      <c r="F24" s="40"/>
    </row>
    <row r="25" spans="1:6" x14ac:dyDescent="0.35">
      <c r="A25" s="41" t="s">
        <v>67</v>
      </c>
      <c r="B25" s="41" t="s">
        <v>222</v>
      </c>
      <c r="C25" s="41" t="s">
        <v>288</v>
      </c>
      <c r="D25" s="41"/>
      <c r="E25" s="42"/>
      <c r="F25" s="42"/>
    </row>
    <row r="26" spans="1:6" x14ac:dyDescent="0.35">
      <c r="A26" s="39" t="s">
        <v>68</v>
      </c>
      <c r="B26" s="39" t="s">
        <v>1045</v>
      </c>
      <c r="C26" s="39" t="s">
        <v>288</v>
      </c>
      <c r="D26" s="39"/>
      <c r="E26" s="40"/>
      <c r="F26" s="40"/>
    </row>
    <row r="27" spans="1:6" x14ac:dyDescent="0.35">
      <c r="A27" s="41" t="s">
        <v>69</v>
      </c>
      <c r="B27" s="41" t="s">
        <v>1046</v>
      </c>
      <c r="C27" s="41" t="s">
        <v>288</v>
      </c>
      <c r="D27" s="41"/>
      <c r="E27" s="42"/>
      <c r="F27" s="42"/>
    </row>
    <row r="28" spans="1:6" ht="24" x14ac:dyDescent="0.35">
      <c r="A28" s="39" t="s">
        <v>70</v>
      </c>
      <c r="B28" s="39" t="s">
        <v>1047</v>
      </c>
      <c r="C28" s="39" t="s">
        <v>288</v>
      </c>
      <c r="D28" s="39"/>
      <c r="E28" s="40"/>
      <c r="F28" s="40"/>
    </row>
    <row r="29" spans="1:6" ht="24" x14ac:dyDescent="0.35">
      <c r="A29" s="41" t="s">
        <v>71</v>
      </c>
      <c r="B29" s="41" t="s">
        <v>1048</v>
      </c>
      <c r="C29" s="41" t="s">
        <v>288</v>
      </c>
      <c r="D29" s="41"/>
      <c r="E29" s="42"/>
      <c r="F29" s="42"/>
    </row>
    <row r="30" spans="1:6" ht="24" x14ac:dyDescent="0.35">
      <c r="A30" s="39" t="s">
        <v>72</v>
      </c>
      <c r="B30" s="39" t="s">
        <v>1049</v>
      </c>
      <c r="C30" s="39" t="s">
        <v>288</v>
      </c>
      <c r="D30" s="39"/>
      <c r="E30" s="40"/>
      <c r="F30" s="40"/>
    </row>
    <row r="31" spans="1:6" ht="24" x14ac:dyDescent="0.35">
      <c r="A31" s="41" t="s">
        <v>73</v>
      </c>
      <c r="B31" s="41" t="s">
        <v>1050</v>
      </c>
      <c r="C31" s="41" t="s">
        <v>288</v>
      </c>
      <c r="D31" s="41"/>
      <c r="E31" s="42"/>
      <c r="F31" s="42"/>
    </row>
    <row r="32" spans="1:6" x14ac:dyDescent="0.35">
      <c r="A32" s="39" t="s">
        <v>74</v>
      </c>
      <c r="B32" s="39" t="s">
        <v>1051</v>
      </c>
      <c r="C32" s="39" t="s">
        <v>288</v>
      </c>
      <c r="D32" s="39"/>
      <c r="E32" s="40"/>
      <c r="F32" s="40"/>
    </row>
    <row r="33" spans="1:6" x14ac:dyDescent="0.35">
      <c r="A33" s="41" t="s">
        <v>75</v>
      </c>
      <c r="B33" s="41" t="s">
        <v>1052</v>
      </c>
      <c r="C33" s="41" t="s">
        <v>288</v>
      </c>
      <c r="D33" s="41"/>
      <c r="E33" s="42"/>
      <c r="F33" s="42"/>
    </row>
    <row r="34" spans="1:6" x14ac:dyDescent="0.35">
      <c r="A34" s="39" t="s">
        <v>76</v>
      </c>
      <c r="B34" s="39" t="s">
        <v>1053</v>
      </c>
      <c r="C34" s="39" t="s">
        <v>288</v>
      </c>
      <c r="D34" s="39"/>
      <c r="E34" s="40"/>
      <c r="F34" s="40"/>
    </row>
    <row r="35" spans="1:6" x14ac:dyDescent="0.35">
      <c r="A35" s="41" t="s">
        <v>77</v>
      </c>
      <c r="B35" s="41" t="s">
        <v>1054</v>
      </c>
      <c r="C35" s="41" t="s">
        <v>288</v>
      </c>
      <c r="D35" s="41"/>
      <c r="E35" s="42"/>
      <c r="F35" s="42"/>
    </row>
    <row r="36" spans="1:6" x14ac:dyDescent="0.35">
      <c r="A36" s="39" t="s">
        <v>78</v>
      </c>
      <c r="B36" s="39" t="s">
        <v>1055</v>
      </c>
      <c r="C36" s="39" t="s">
        <v>288</v>
      </c>
      <c r="D36" s="39"/>
      <c r="E36" s="40"/>
      <c r="F36" s="40"/>
    </row>
    <row r="37" spans="1:6" x14ac:dyDescent="0.35">
      <c r="A37" s="41" t="s">
        <v>79</v>
      </c>
      <c r="B37" s="41" t="s">
        <v>1056</v>
      </c>
      <c r="C37" s="41" t="s">
        <v>288</v>
      </c>
      <c r="D37" s="41"/>
      <c r="E37" s="42"/>
      <c r="F37" s="42"/>
    </row>
    <row r="38" spans="1:6" x14ac:dyDescent="0.35">
      <c r="A38" s="39" t="s">
        <v>80</v>
      </c>
      <c r="B38" s="39" t="s">
        <v>222</v>
      </c>
      <c r="C38" s="39" t="s">
        <v>288</v>
      </c>
      <c r="D38" s="39"/>
      <c r="E38" s="40"/>
      <c r="F38" s="40"/>
    </row>
    <row r="39" spans="1:6" ht="24" x14ac:dyDescent="0.35">
      <c r="A39" s="41" t="s">
        <v>81</v>
      </c>
      <c r="B39" s="41" t="s">
        <v>1057</v>
      </c>
      <c r="C39" s="41" t="s">
        <v>288</v>
      </c>
      <c r="D39" s="41"/>
      <c r="E39" s="42"/>
      <c r="F39" s="42"/>
    </row>
    <row r="40" spans="1:6" x14ac:dyDescent="0.35">
      <c r="A40" s="39" t="s">
        <v>82</v>
      </c>
      <c r="B40" s="39" t="s">
        <v>1058</v>
      </c>
      <c r="C40" s="39" t="s">
        <v>288</v>
      </c>
      <c r="D40" s="39"/>
      <c r="E40" s="40"/>
      <c r="F40" s="40"/>
    </row>
    <row r="41" spans="1:6" x14ac:dyDescent="0.35">
      <c r="A41" s="41" t="s">
        <v>83</v>
      </c>
      <c r="B41" s="41" t="s">
        <v>1059</v>
      </c>
      <c r="C41" s="41" t="s">
        <v>288</v>
      </c>
      <c r="D41" s="41"/>
      <c r="E41" s="42"/>
      <c r="F41" s="42"/>
    </row>
    <row r="42" spans="1:6" x14ac:dyDescent="0.35">
      <c r="A42" s="39" t="s">
        <v>84</v>
      </c>
      <c r="B42" s="39" t="s">
        <v>1060</v>
      </c>
      <c r="C42" s="39" t="s">
        <v>288</v>
      </c>
      <c r="D42" s="39"/>
      <c r="E42" s="40"/>
      <c r="F42" s="40"/>
    </row>
    <row r="43" spans="1:6" ht="24" x14ac:dyDescent="0.35">
      <c r="A43" s="41" t="s">
        <v>85</v>
      </c>
      <c r="B43" s="41" t="s">
        <v>1061</v>
      </c>
      <c r="C43" s="41"/>
      <c r="D43" s="41"/>
      <c r="E43" s="42"/>
      <c r="F43" s="42"/>
    </row>
    <row r="44" spans="1:6" x14ac:dyDescent="0.35">
      <c r="A44" s="39" t="s">
        <v>86</v>
      </c>
      <c r="B44" s="39" t="s">
        <v>1062</v>
      </c>
      <c r="C44" s="39" t="s">
        <v>288</v>
      </c>
      <c r="D44" s="39"/>
      <c r="E44" s="40"/>
      <c r="F44" s="40"/>
    </row>
    <row r="45" spans="1:6" x14ac:dyDescent="0.35">
      <c r="A45" s="41" t="s">
        <v>87</v>
      </c>
      <c r="B45" s="41" t="s">
        <v>1063</v>
      </c>
      <c r="C45" s="41" t="s">
        <v>288</v>
      </c>
      <c r="D45" s="41"/>
      <c r="E45" s="42"/>
      <c r="F45" s="42"/>
    </row>
    <row r="46" spans="1:6" x14ac:dyDescent="0.35">
      <c r="A46" s="39" t="s">
        <v>88</v>
      </c>
      <c r="B46" s="39" t="s">
        <v>1064</v>
      </c>
      <c r="C46" s="39" t="s">
        <v>288</v>
      </c>
      <c r="D46" s="39"/>
      <c r="E46" s="40"/>
      <c r="F46" s="40"/>
    </row>
    <row r="47" spans="1:6" x14ac:dyDescent="0.35">
      <c r="A47" s="41" t="s">
        <v>89</v>
      </c>
      <c r="B47" s="41" t="s">
        <v>1065</v>
      </c>
      <c r="C47" s="41" t="s">
        <v>288</v>
      </c>
      <c r="D47" s="41"/>
      <c r="E47" s="42"/>
      <c r="F47" s="42"/>
    </row>
    <row r="48" spans="1:6" x14ac:dyDescent="0.35">
      <c r="A48" s="39" t="s">
        <v>90</v>
      </c>
      <c r="B48" s="39" t="s">
        <v>1066</v>
      </c>
      <c r="C48" s="39"/>
      <c r="D48" s="39"/>
      <c r="E48" s="40"/>
      <c r="F48" s="40"/>
    </row>
    <row r="49" spans="1:6" ht="24" x14ac:dyDescent="0.35">
      <c r="A49" s="41" t="s">
        <v>91</v>
      </c>
      <c r="B49" s="41" t="s">
        <v>1067</v>
      </c>
      <c r="C49" s="41" t="s">
        <v>288</v>
      </c>
      <c r="D49" s="41"/>
      <c r="E49" s="42"/>
      <c r="F49" s="42"/>
    </row>
    <row r="50" spans="1:6" x14ac:dyDescent="0.35">
      <c r="A50" s="39" t="s">
        <v>92</v>
      </c>
      <c r="B50" s="39" t="s">
        <v>1068</v>
      </c>
      <c r="C50" s="39" t="s">
        <v>288</v>
      </c>
      <c r="D50" s="39"/>
      <c r="E50" s="40"/>
      <c r="F50" s="40"/>
    </row>
    <row r="51" spans="1:6" x14ac:dyDescent="0.35">
      <c r="A51" s="41" t="s">
        <v>93</v>
      </c>
      <c r="B51" s="41" t="s">
        <v>1069</v>
      </c>
      <c r="C51" s="41" t="s">
        <v>288</v>
      </c>
      <c r="D51" s="41"/>
      <c r="E51" s="42"/>
      <c r="F51" s="42"/>
    </row>
    <row r="52" spans="1:6" x14ac:dyDescent="0.35">
      <c r="A52" s="39" t="s">
        <v>94</v>
      </c>
      <c r="B52" s="39" t="s">
        <v>1070</v>
      </c>
      <c r="C52" s="39" t="s">
        <v>288</v>
      </c>
      <c r="D52" s="39"/>
      <c r="E52" s="40"/>
      <c r="F52" s="40"/>
    </row>
    <row r="53" spans="1:6" x14ac:dyDescent="0.35">
      <c r="A53" s="41" t="s">
        <v>95</v>
      </c>
      <c r="B53" s="41" t="s">
        <v>312</v>
      </c>
      <c r="C53" s="41"/>
      <c r="D53" s="41"/>
      <c r="E53" s="42"/>
      <c r="F53" s="42"/>
    </row>
    <row r="54" spans="1:6" x14ac:dyDescent="0.35">
      <c r="A54" s="39" t="s">
        <v>96</v>
      </c>
      <c r="B54" s="39" t="s">
        <v>313</v>
      </c>
      <c r="C54" s="39"/>
      <c r="D54" s="39"/>
      <c r="E54" s="40"/>
      <c r="F54" s="40"/>
    </row>
    <row r="55" spans="1:6" x14ac:dyDescent="0.35">
      <c r="A55" s="41" t="s">
        <v>97</v>
      </c>
      <c r="B55" s="41" t="s">
        <v>315</v>
      </c>
      <c r="C55" s="41"/>
      <c r="D55" s="41"/>
      <c r="E55" s="42"/>
      <c r="F55" s="42"/>
    </row>
    <row r="56" spans="1:6" x14ac:dyDescent="0.35">
      <c r="A56" s="39" t="s">
        <v>98</v>
      </c>
      <c r="B56" s="39" t="s">
        <v>316</v>
      </c>
      <c r="C56" s="39"/>
      <c r="D56" s="39"/>
      <c r="E56" s="40"/>
      <c r="F56" s="40"/>
    </row>
    <row r="57" spans="1:6" x14ac:dyDescent="0.35">
      <c r="A57" s="41" t="s">
        <v>99</v>
      </c>
      <c r="B57" s="41" t="s">
        <v>318</v>
      </c>
      <c r="C57" s="41"/>
      <c r="D57" s="41"/>
      <c r="E57" s="42"/>
      <c r="F57" s="42"/>
    </row>
    <row r="58" spans="1:6" x14ac:dyDescent="0.35">
      <c r="A58" s="39" t="s">
        <v>100</v>
      </c>
      <c r="B58" s="39" t="s">
        <v>320</v>
      </c>
      <c r="C58" s="39"/>
      <c r="D58" s="39"/>
      <c r="E58" s="40"/>
      <c r="F58" s="40"/>
    </row>
    <row r="59" spans="1:6" x14ac:dyDescent="0.35">
      <c r="A59" s="41" t="s">
        <v>101</v>
      </c>
      <c r="B59" s="41" t="s">
        <v>322</v>
      </c>
      <c r="C59" s="41"/>
      <c r="D59" s="41"/>
      <c r="E59" s="42"/>
      <c r="F59" s="42"/>
    </row>
    <row r="60" spans="1:6" x14ac:dyDescent="0.35">
      <c r="A60" s="39" t="s">
        <v>102</v>
      </c>
      <c r="B60" s="39" t="s">
        <v>324</v>
      </c>
      <c r="C60" s="39"/>
      <c r="D60" s="39"/>
      <c r="E60" s="40"/>
      <c r="F60" s="40"/>
    </row>
    <row r="61" spans="1:6" x14ac:dyDescent="0.35">
      <c r="A61" s="41" t="s">
        <v>103</v>
      </c>
      <c r="B61" s="41" t="s">
        <v>326</v>
      </c>
      <c r="C61" s="41"/>
      <c r="D61" s="41"/>
      <c r="E61" s="42"/>
      <c r="F61" s="42"/>
    </row>
    <row r="62" spans="1:6" x14ac:dyDescent="0.35">
      <c r="A62" s="39" t="s">
        <v>104</v>
      </c>
      <c r="B62" s="39" t="s">
        <v>328</v>
      </c>
      <c r="C62" s="39"/>
      <c r="D62" s="39"/>
      <c r="E62" s="40"/>
      <c r="F62" s="40"/>
    </row>
    <row r="63" spans="1:6" x14ac:dyDescent="0.35">
      <c r="A63" s="41" t="s">
        <v>105</v>
      </c>
      <c r="B63" s="41" t="s">
        <v>313</v>
      </c>
      <c r="C63" s="41"/>
      <c r="D63" s="41"/>
      <c r="E63" s="42"/>
      <c r="F63" s="42"/>
    </row>
    <row r="64" spans="1:6" x14ac:dyDescent="0.35">
      <c r="A64" s="39" t="s">
        <v>106</v>
      </c>
      <c r="B64" s="39" t="s">
        <v>315</v>
      </c>
      <c r="C64" s="39"/>
      <c r="D64" s="39"/>
      <c r="E64" s="40"/>
      <c r="F64" s="40"/>
    </row>
    <row r="65" spans="1:6" x14ac:dyDescent="0.35">
      <c r="A65" s="41" t="s">
        <v>107</v>
      </c>
      <c r="B65" s="41" t="s">
        <v>316</v>
      </c>
      <c r="C65" s="41"/>
      <c r="D65" s="41"/>
      <c r="E65" s="42"/>
      <c r="F65" s="42"/>
    </row>
    <row r="66" spans="1:6" x14ac:dyDescent="0.35">
      <c r="A66" s="39" t="s">
        <v>108</v>
      </c>
      <c r="B66" s="39" t="s">
        <v>318</v>
      </c>
      <c r="C66" s="39"/>
      <c r="D66" s="39"/>
      <c r="E66" s="40"/>
      <c r="F66" s="40"/>
    </row>
    <row r="67" spans="1:6" x14ac:dyDescent="0.35">
      <c r="A67" s="41" t="s">
        <v>109</v>
      </c>
      <c r="B67" s="41" t="s">
        <v>320</v>
      </c>
      <c r="C67" s="41"/>
      <c r="D67" s="41"/>
      <c r="E67" s="42"/>
      <c r="F67" s="42"/>
    </row>
    <row r="68" spans="1:6" x14ac:dyDescent="0.35">
      <c r="A68" s="39" t="s">
        <v>110</v>
      </c>
      <c r="B68" s="39" t="s">
        <v>322</v>
      </c>
      <c r="C68" s="39"/>
      <c r="D68" s="39"/>
      <c r="E68" s="40"/>
      <c r="F68" s="40"/>
    </row>
    <row r="69" spans="1:6" x14ac:dyDescent="0.35">
      <c r="A69" s="41" t="s">
        <v>111</v>
      </c>
      <c r="B69" s="41" t="s">
        <v>324</v>
      </c>
      <c r="C69" s="41"/>
      <c r="D69" s="41"/>
      <c r="E69" s="42"/>
      <c r="F69" s="42"/>
    </row>
    <row r="70" spans="1:6" x14ac:dyDescent="0.35">
      <c r="A70" s="39" t="s">
        <v>113</v>
      </c>
      <c r="B70" s="39" t="s">
        <v>326</v>
      </c>
      <c r="C70" s="39"/>
      <c r="D70" s="39"/>
      <c r="E70" s="40"/>
      <c r="F70" s="40"/>
    </row>
    <row r="71" spans="1:6" x14ac:dyDescent="0.35">
      <c r="A71" s="41" t="s">
        <v>114</v>
      </c>
      <c r="B71" s="41" t="s">
        <v>221</v>
      </c>
      <c r="C71" s="41"/>
      <c r="D71" s="41"/>
      <c r="E71" s="42"/>
      <c r="F71" s="42"/>
    </row>
    <row r="72" spans="1:6" ht="24" x14ac:dyDescent="0.35">
      <c r="A72" s="39" t="s">
        <v>115</v>
      </c>
      <c r="B72" s="39" t="s">
        <v>329</v>
      </c>
      <c r="C72" s="39" t="s">
        <v>288</v>
      </c>
      <c r="D72" s="39"/>
      <c r="E72" s="40"/>
      <c r="F72" s="40"/>
    </row>
    <row r="73" spans="1:6" ht="24" x14ac:dyDescent="0.35">
      <c r="A73" s="41" t="s">
        <v>116</v>
      </c>
      <c r="B73" s="41" t="s">
        <v>330</v>
      </c>
      <c r="C73" s="41" t="s">
        <v>331</v>
      </c>
      <c r="D73" s="41"/>
      <c r="E73" s="42"/>
      <c r="F73" s="42"/>
    </row>
    <row r="74" spans="1:6" x14ac:dyDescent="0.35">
      <c r="A74" s="39" t="s">
        <v>117</v>
      </c>
      <c r="B74" s="39" t="s">
        <v>223</v>
      </c>
      <c r="C74" s="39" t="s">
        <v>288</v>
      </c>
      <c r="D74" s="39"/>
      <c r="E74" s="40"/>
      <c r="F74" s="40"/>
    </row>
    <row r="75" spans="1:6" x14ac:dyDescent="0.35">
      <c r="A75" s="41" t="s">
        <v>118</v>
      </c>
      <c r="B75" s="41" t="s">
        <v>1071</v>
      </c>
      <c r="C75" s="41" t="s">
        <v>288</v>
      </c>
      <c r="D75" s="41"/>
      <c r="E75" s="42"/>
      <c r="F75" s="42"/>
    </row>
    <row r="76" spans="1:6" x14ac:dyDescent="0.35">
      <c r="A76" s="39" t="s">
        <v>119</v>
      </c>
      <c r="B76" s="39" t="s">
        <v>1072</v>
      </c>
      <c r="C76" s="39" t="s">
        <v>288</v>
      </c>
      <c r="D76" s="39"/>
      <c r="E76" s="40"/>
      <c r="F76" s="40"/>
    </row>
    <row r="77" spans="1:6" ht="24" x14ac:dyDescent="0.35">
      <c r="A77" s="41" t="s">
        <v>120</v>
      </c>
      <c r="B77" s="41" t="s">
        <v>1073</v>
      </c>
      <c r="C77" s="41" t="s">
        <v>288</v>
      </c>
      <c r="D77" s="41"/>
      <c r="E77" s="42"/>
      <c r="F77" s="42"/>
    </row>
    <row r="78" spans="1:6" x14ac:dyDescent="0.35">
      <c r="A78" s="39" t="s">
        <v>121</v>
      </c>
      <c r="B78" s="39" t="s">
        <v>1074</v>
      </c>
      <c r="C78" s="39" t="s">
        <v>288</v>
      </c>
      <c r="D78" s="39"/>
      <c r="E78" s="40"/>
      <c r="F78" s="40"/>
    </row>
    <row r="79" spans="1:6" x14ac:dyDescent="0.35">
      <c r="A79" s="41" t="s">
        <v>122</v>
      </c>
      <c r="B79" s="41" t="s">
        <v>1075</v>
      </c>
      <c r="C79" s="41" t="s">
        <v>288</v>
      </c>
      <c r="D79" s="41"/>
      <c r="E79" s="42"/>
      <c r="F79" s="42"/>
    </row>
    <row r="80" spans="1:6" x14ac:dyDescent="0.35">
      <c r="A80" s="39" t="s">
        <v>123</v>
      </c>
      <c r="B80" s="39" t="s">
        <v>1076</v>
      </c>
      <c r="C80" s="39" t="s">
        <v>288</v>
      </c>
      <c r="D80" s="39"/>
      <c r="E80" s="40"/>
      <c r="F80" s="40"/>
    </row>
    <row r="82" spans="1:6" x14ac:dyDescent="0.35">
      <c r="A82" s="101" t="s">
        <v>130</v>
      </c>
      <c r="B82" s="101"/>
      <c r="C82" s="101"/>
      <c r="D82" s="101"/>
      <c r="E82" s="101" t="s">
        <v>131</v>
      </c>
      <c r="F82" s="101"/>
    </row>
  </sheetData>
  <sheetProtection algorithmName="SHA-512" hashValue="dn9+Cp9/QC/R69Uv3vyZyFyMr2WyHDVwe0Iw9Ai65OvZ8Un7ZdX1jKEw1mhwCb/dvQaLcSnoJUAE7a2kmf3MQg==" saltValue="wpTr+DKq2GPO4pw8RYXWfQ==" spinCount="100000" sheet="1" objects="1" scenarios="1"/>
  <mergeCells count="16">
    <mergeCell ref="C6:D6"/>
    <mergeCell ref="E6:F6"/>
    <mergeCell ref="A1:F1"/>
    <mergeCell ref="D2:E2"/>
    <mergeCell ref="D3:E3"/>
    <mergeCell ref="B4:C4"/>
    <mergeCell ref="B5:C5"/>
    <mergeCell ref="A10:F10"/>
    <mergeCell ref="A82:D82"/>
    <mergeCell ref="E82:F82"/>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F103"/>
  <sheetViews>
    <sheetView workbookViewId="0">
      <selection activeCell="K4" sqref="K4"/>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Summary!A40</f>
        <v>39</v>
      </c>
      <c r="B3" s="10">
        <f>Summary!B40</f>
        <v>411639801</v>
      </c>
      <c r="C3" s="10">
        <f>Summary!D40</f>
        <v>0</v>
      </c>
      <c r="D3" s="105" t="str">
        <f>Summary!C40</f>
        <v>VITRECTOMY MACHINE VISION SYSTEM LXT INCLUDES EMBEDDED LASER</v>
      </c>
      <c r="E3" s="105"/>
      <c r="F3" s="82">
        <f>Summary!K40</f>
        <v>0</v>
      </c>
    </row>
    <row r="4" spans="1:6" ht="37.15" customHeight="1" x14ac:dyDescent="0.35">
      <c r="A4" s="78" t="s">
        <v>26</v>
      </c>
      <c r="B4" s="102" t="s">
        <v>40</v>
      </c>
      <c r="C4" s="102"/>
      <c r="D4" s="78" t="s">
        <v>41</v>
      </c>
      <c r="E4" s="78" t="s">
        <v>22</v>
      </c>
      <c r="F4" s="78" t="s">
        <v>42</v>
      </c>
    </row>
    <row r="5" spans="1:6" ht="27" customHeight="1" x14ac:dyDescent="0.35">
      <c r="A5" s="44">
        <f>Summary!M40</f>
        <v>0</v>
      </c>
      <c r="B5" s="105">
        <f>Summary!G40</f>
        <v>0</v>
      </c>
      <c r="C5" s="105"/>
      <c r="D5" s="44">
        <f>Summary!P40</f>
        <v>0</v>
      </c>
      <c r="E5" s="82">
        <f>Summary!I40</f>
        <v>0</v>
      </c>
      <c r="F5" s="82">
        <f>Summary!J40</f>
        <v>0</v>
      </c>
    </row>
    <row r="6" spans="1:6" ht="24.75" customHeight="1" x14ac:dyDescent="0.35">
      <c r="A6" s="78" t="s">
        <v>43</v>
      </c>
      <c r="B6" s="78" t="s">
        <v>44</v>
      </c>
      <c r="C6" s="102" t="s">
        <v>45</v>
      </c>
      <c r="D6" s="102"/>
      <c r="E6" s="106" t="s">
        <v>30</v>
      </c>
      <c r="F6" s="107"/>
    </row>
    <row r="7" spans="1:6" ht="27" customHeight="1" x14ac:dyDescent="0.35">
      <c r="A7" s="43">
        <f>Summary!L40</f>
        <v>0</v>
      </c>
      <c r="B7" s="80">
        <f>Summary!N40</f>
        <v>0</v>
      </c>
      <c r="C7" s="115">
        <f>Summary!O40</f>
        <v>0</v>
      </c>
      <c r="D7" s="105"/>
      <c r="E7" s="108">
        <f>Summary!Q40</f>
        <v>0</v>
      </c>
      <c r="F7" s="109"/>
    </row>
    <row r="8" spans="1:6" ht="33.65" customHeight="1" x14ac:dyDescent="0.35">
      <c r="A8" s="102" t="s">
        <v>138</v>
      </c>
      <c r="B8" s="102"/>
      <c r="C8" s="37">
        <f>Summary!S40</f>
        <v>0</v>
      </c>
      <c r="D8" s="102" t="s">
        <v>32</v>
      </c>
      <c r="E8" s="102"/>
      <c r="F8" s="81">
        <f>Summary!T40</f>
        <v>0</v>
      </c>
    </row>
    <row r="9" spans="1:6" ht="38.25" customHeight="1" x14ac:dyDescent="0.35">
      <c r="A9" s="110" t="s">
        <v>31</v>
      </c>
      <c r="B9" s="111"/>
      <c r="C9" s="112">
        <f>Summary!R40</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v>1</v>
      </c>
      <c r="B12" s="76" t="s">
        <v>1077</v>
      </c>
      <c r="C12" s="76" t="s">
        <v>288</v>
      </c>
      <c r="D12" s="39"/>
      <c r="E12" s="40"/>
      <c r="F12" s="40"/>
    </row>
    <row r="13" spans="1:6" ht="24" x14ac:dyDescent="0.35">
      <c r="A13" s="41">
        <v>2</v>
      </c>
      <c r="B13" s="41" t="s">
        <v>1078</v>
      </c>
      <c r="C13" s="41" t="s">
        <v>288</v>
      </c>
      <c r="D13" s="41"/>
      <c r="E13" s="42"/>
      <c r="F13" s="42"/>
    </row>
    <row r="14" spans="1:6" x14ac:dyDescent="0.35">
      <c r="A14" s="39">
        <v>3</v>
      </c>
      <c r="B14" s="76" t="s">
        <v>1025</v>
      </c>
      <c r="C14" s="76" t="s">
        <v>288</v>
      </c>
      <c r="D14" s="39"/>
      <c r="E14" s="40"/>
      <c r="F14" s="40"/>
    </row>
    <row r="15" spans="1:6" ht="36" x14ac:dyDescent="0.35">
      <c r="A15" s="41">
        <v>4</v>
      </c>
      <c r="B15" s="41" t="s">
        <v>1079</v>
      </c>
      <c r="C15" s="41" t="s">
        <v>288</v>
      </c>
      <c r="D15" s="41"/>
      <c r="E15" s="42"/>
      <c r="F15" s="42"/>
    </row>
    <row r="16" spans="1:6" ht="30" customHeight="1" x14ac:dyDescent="0.35">
      <c r="A16" s="39">
        <v>5</v>
      </c>
      <c r="B16" s="76" t="s">
        <v>1035</v>
      </c>
      <c r="C16" s="76" t="s">
        <v>288</v>
      </c>
      <c r="D16" s="39"/>
      <c r="E16" s="40"/>
      <c r="F16" s="40"/>
    </row>
    <row r="17" spans="1:6" ht="26" customHeight="1" x14ac:dyDescent="0.35">
      <c r="A17" s="41">
        <v>6</v>
      </c>
      <c r="B17" s="41" t="s">
        <v>1080</v>
      </c>
      <c r="C17" s="41"/>
      <c r="D17" s="41"/>
      <c r="E17" s="42"/>
      <c r="F17" s="42"/>
    </row>
    <row r="18" spans="1:6" ht="24" x14ac:dyDescent="0.35">
      <c r="A18" s="39">
        <v>7</v>
      </c>
      <c r="B18" s="76" t="s">
        <v>1081</v>
      </c>
      <c r="C18" s="76" t="s">
        <v>288</v>
      </c>
      <c r="D18" s="39"/>
      <c r="E18" s="40"/>
      <c r="F18" s="40"/>
    </row>
    <row r="19" spans="1:6" ht="24" x14ac:dyDescent="0.35">
      <c r="A19" s="41">
        <v>8</v>
      </c>
      <c r="B19" s="41" t="s">
        <v>1082</v>
      </c>
      <c r="C19" s="41" t="s">
        <v>288</v>
      </c>
      <c r="D19" s="41"/>
      <c r="E19" s="42"/>
      <c r="F19" s="42"/>
    </row>
    <row r="20" spans="1:6" ht="24" x14ac:dyDescent="0.35">
      <c r="A20" s="39">
        <v>9</v>
      </c>
      <c r="B20" s="76" t="s">
        <v>1083</v>
      </c>
      <c r="C20" s="76" t="s">
        <v>288</v>
      </c>
      <c r="D20" s="39"/>
      <c r="E20" s="40"/>
      <c r="F20" s="40"/>
    </row>
    <row r="21" spans="1:6" x14ac:dyDescent="0.35">
      <c r="A21" s="41">
        <v>10</v>
      </c>
      <c r="B21" s="41" t="s">
        <v>1084</v>
      </c>
      <c r="C21" s="41" t="s">
        <v>288</v>
      </c>
      <c r="D21" s="41"/>
      <c r="E21" s="42"/>
      <c r="F21" s="42"/>
    </row>
    <row r="22" spans="1:6" x14ac:dyDescent="0.35">
      <c r="A22" s="39">
        <v>11</v>
      </c>
      <c r="B22" s="76" t="s">
        <v>1085</v>
      </c>
      <c r="C22" s="76" t="s">
        <v>288</v>
      </c>
      <c r="D22" s="39"/>
      <c r="E22" s="40"/>
      <c r="F22" s="40"/>
    </row>
    <row r="23" spans="1:6" x14ac:dyDescent="0.35">
      <c r="A23" s="41">
        <v>12</v>
      </c>
      <c r="B23" s="41" t="s">
        <v>1086</v>
      </c>
      <c r="C23" s="41" t="s">
        <v>288</v>
      </c>
      <c r="D23" s="41"/>
      <c r="E23" s="42"/>
      <c r="F23" s="42"/>
    </row>
    <row r="24" spans="1:6" ht="24" x14ac:dyDescent="0.35">
      <c r="A24" s="39">
        <v>13</v>
      </c>
      <c r="B24" s="76" t="s">
        <v>1087</v>
      </c>
      <c r="C24" s="76"/>
      <c r="D24" s="39"/>
      <c r="E24" s="40"/>
      <c r="F24" s="40"/>
    </row>
    <row r="25" spans="1:6" ht="36" x14ac:dyDescent="0.35">
      <c r="A25" s="41">
        <v>14</v>
      </c>
      <c r="B25" s="41" t="s">
        <v>1088</v>
      </c>
      <c r="C25" s="41" t="s">
        <v>288</v>
      </c>
      <c r="D25" s="41"/>
      <c r="E25" s="42"/>
      <c r="F25" s="42"/>
    </row>
    <row r="26" spans="1:6" x14ac:dyDescent="0.35">
      <c r="A26" s="39">
        <v>15</v>
      </c>
      <c r="B26" s="76" t="s">
        <v>1089</v>
      </c>
      <c r="C26" s="76" t="s">
        <v>288</v>
      </c>
      <c r="D26" s="39"/>
      <c r="E26" s="40"/>
      <c r="F26" s="40"/>
    </row>
    <row r="27" spans="1:6" ht="24" x14ac:dyDescent="0.35">
      <c r="A27" s="41">
        <v>16</v>
      </c>
      <c r="B27" s="41" t="s">
        <v>1090</v>
      </c>
      <c r="C27" s="41" t="s">
        <v>288</v>
      </c>
      <c r="D27" s="41"/>
      <c r="E27" s="42"/>
      <c r="F27" s="42"/>
    </row>
    <row r="28" spans="1:6" ht="24" x14ac:dyDescent="0.35">
      <c r="A28" s="39">
        <v>17</v>
      </c>
      <c r="B28" s="76" t="s">
        <v>1091</v>
      </c>
      <c r="C28" s="76" t="s">
        <v>288</v>
      </c>
      <c r="D28" s="39"/>
      <c r="E28" s="40"/>
      <c r="F28" s="40"/>
    </row>
    <row r="29" spans="1:6" ht="36" x14ac:dyDescent="0.35">
      <c r="A29" s="41">
        <v>18</v>
      </c>
      <c r="B29" s="41" t="s">
        <v>1092</v>
      </c>
      <c r="C29" s="41" t="s">
        <v>288</v>
      </c>
      <c r="D29" s="41"/>
      <c r="E29" s="42"/>
      <c r="F29" s="42"/>
    </row>
    <row r="30" spans="1:6" ht="24" x14ac:dyDescent="0.35">
      <c r="A30" s="39">
        <v>19</v>
      </c>
      <c r="B30" s="76" t="s">
        <v>1093</v>
      </c>
      <c r="C30" s="76"/>
      <c r="D30" s="39"/>
      <c r="E30" s="40"/>
      <c r="F30" s="40"/>
    </row>
    <row r="31" spans="1:6" ht="24" x14ac:dyDescent="0.35">
      <c r="A31" s="41">
        <v>20</v>
      </c>
      <c r="B31" s="41" t="s">
        <v>1094</v>
      </c>
      <c r="C31" s="41" t="s">
        <v>288</v>
      </c>
      <c r="D31" s="41"/>
      <c r="E31" s="42"/>
      <c r="F31" s="42"/>
    </row>
    <row r="32" spans="1:6" ht="24" x14ac:dyDescent="0.35">
      <c r="A32" s="39">
        <v>21</v>
      </c>
      <c r="B32" s="76" t="s">
        <v>1095</v>
      </c>
      <c r="C32" s="76" t="s">
        <v>288</v>
      </c>
      <c r="D32" s="39"/>
      <c r="E32" s="40"/>
      <c r="F32" s="40"/>
    </row>
    <row r="33" spans="1:6" ht="24" x14ac:dyDescent="0.35">
      <c r="A33" s="41">
        <v>22</v>
      </c>
      <c r="B33" s="41" t="s">
        <v>1096</v>
      </c>
      <c r="C33" s="41" t="s">
        <v>288</v>
      </c>
      <c r="D33" s="41"/>
      <c r="E33" s="42"/>
      <c r="F33" s="42"/>
    </row>
    <row r="34" spans="1:6" x14ac:dyDescent="0.35">
      <c r="A34" s="39">
        <v>23</v>
      </c>
      <c r="B34" s="76" t="s">
        <v>1097</v>
      </c>
      <c r="C34" s="76"/>
      <c r="D34" s="39"/>
      <c r="E34" s="40"/>
      <c r="F34" s="40"/>
    </row>
    <row r="35" spans="1:6" ht="24" x14ac:dyDescent="0.35">
      <c r="A35" s="41">
        <v>24</v>
      </c>
      <c r="B35" s="41" t="s">
        <v>1098</v>
      </c>
      <c r="C35" s="41" t="s">
        <v>288</v>
      </c>
      <c r="D35" s="41"/>
      <c r="E35" s="42"/>
      <c r="F35" s="42"/>
    </row>
    <row r="36" spans="1:6" ht="36" x14ac:dyDescent="0.35">
      <c r="A36" s="39">
        <v>25</v>
      </c>
      <c r="B36" s="76" t="s">
        <v>1099</v>
      </c>
      <c r="C36" s="76" t="s">
        <v>288</v>
      </c>
      <c r="D36" s="39"/>
      <c r="E36" s="40"/>
      <c r="F36" s="40"/>
    </row>
    <row r="37" spans="1:6" ht="24" x14ac:dyDescent="0.35">
      <c r="A37" s="41">
        <v>26</v>
      </c>
      <c r="B37" s="41" t="s">
        <v>1100</v>
      </c>
      <c r="C37" s="41" t="s">
        <v>288</v>
      </c>
      <c r="D37" s="41"/>
      <c r="E37" s="42"/>
      <c r="F37" s="42"/>
    </row>
    <row r="38" spans="1:6" ht="24" x14ac:dyDescent="0.35">
      <c r="A38" s="39">
        <v>27</v>
      </c>
      <c r="B38" s="76" t="s">
        <v>1101</v>
      </c>
      <c r="C38" s="76"/>
      <c r="D38" s="39"/>
      <c r="E38" s="40"/>
      <c r="F38" s="40"/>
    </row>
    <row r="39" spans="1:6" ht="24" x14ac:dyDescent="0.35">
      <c r="A39" s="41">
        <v>28</v>
      </c>
      <c r="B39" s="41" t="s">
        <v>1102</v>
      </c>
      <c r="C39" s="41" t="s">
        <v>288</v>
      </c>
      <c r="D39" s="41"/>
      <c r="E39" s="42"/>
      <c r="F39" s="42"/>
    </row>
    <row r="40" spans="1:6" x14ac:dyDescent="0.35">
      <c r="A40" s="39">
        <v>29</v>
      </c>
      <c r="B40" s="76" t="s">
        <v>1103</v>
      </c>
      <c r="C40" s="76" t="s">
        <v>288</v>
      </c>
      <c r="D40" s="39"/>
      <c r="E40" s="40"/>
      <c r="F40" s="40"/>
    </row>
    <row r="41" spans="1:6" x14ac:dyDescent="0.35">
      <c r="A41" s="41">
        <v>30</v>
      </c>
      <c r="B41" s="41" t="s">
        <v>1104</v>
      </c>
      <c r="C41" s="41" t="s">
        <v>288</v>
      </c>
      <c r="D41" s="41"/>
      <c r="E41" s="42"/>
      <c r="F41" s="42"/>
    </row>
    <row r="42" spans="1:6" ht="24" x14ac:dyDescent="0.35">
      <c r="A42" s="39">
        <v>31</v>
      </c>
      <c r="B42" s="76" t="s">
        <v>1105</v>
      </c>
      <c r="C42" s="76"/>
      <c r="D42" s="39"/>
      <c r="E42" s="40"/>
      <c r="F42" s="40"/>
    </row>
    <row r="43" spans="1:6" x14ac:dyDescent="0.35">
      <c r="A43" s="41">
        <v>32</v>
      </c>
      <c r="B43" s="41" t="s">
        <v>1106</v>
      </c>
      <c r="C43" s="41" t="s">
        <v>288</v>
      </c>
      <c r="D43" s="41"/>
      <c r="E43" s="42"/>
      <c r="F43" s="42"/>
    </row>
    <row r="44" spans="1:6" ht="48" x14ac:dyDescent="0.35">
      <c r="A44" s="39">
        <v>33</v>
      </c>
      <c r="B44" s="76" t="s">
        <v>1107</v>
      </c>
      <c r="C44" s="76" t="s">
        <v>288</v>
      </c>
      <c r="D44" s="39"/>
      <c r="E44" s="40"/>
      <c r="F44" s="40"/>
    </row>
    <row r="45" spans="1:6" ht="24" x14ac:dyDescent="0.35">
      <c r="A45" s="41">
        <v>34</v>
      </c>
      <c r="B45" s="41" t="s">
        <v>1108</v>
      </c>
      <c r="C45" s="41" t="s">
        <v>288</v>
      </c>
      <c r="D45" s="41"/>
      <c r="E45" s="42"/>
      <c r="F45" s="42"/>
    </row>
    <row r="46" spans="1:6" x14ac:dyDescent="0.35">
      <c r="A46" s="39">
        <v>35</v>
      </c>
      <c r="B46" s="76" t="s">
        <v>222</v>
      </c>
      <c r="C46" s="76" t="s">
        <v>288</v>
      </c>
      <c r="D46" s="39"/>
      <c r="E46" s="40"/>
      <c r="F46" s="40"/>
    </row>
    <row r="47" spans="1:6" ht="24" x14ac:dyDescent="0.35">
      <c r="A47" s="41">
        <v>36</v>
      </c>
      <c r="B47" s="41" t="s">
        <v>1109</v>
      </c>
      <c r="C47" s="41" t="s">
        <v>288</v>
      </c>
      <c r="D47" s="41"/>
      <c r="E47" s="42"/>
      <c r="F47" s="42"/>
    </row>
    <row r="48" spans="1:6" ht="24" x14ac:dyDescent="0.35">
      <c r="A48" s="39">
        <v>37</v>
      </c>
      <c r="B48" s="76" t="s">
        <v>1110</v>
      </c>
      <c r="C48" s="76" t="s">
        <v>288</v>
      </c>
      <c r="D48" s="39"/>
      <c r="E48" s="40"/>
      <c r="F48" s="40"/>
    </row>
    <row r="49" spans="1:6" x14ac:dyDescent="0.35">
      <c r="A49" s="41">
        <v>38</v>
      </c>
      <c r="B49" s="41" t="s">
        <v>1111</v>
      </c>
      <c r="C49" s="41" t="s">
        <v>288</v>
      </c>
      <c r="D49" s="41"/>
      <c r="E49" s="42"/>
      <c r="F49" s="42"/>
    </row>
    <row r="50" spans="1:6" x14ac:dyDescent="0.35">
      <c r="A50" s="39">
        <v>39</v>
      </c>
      <c r="B50" s="76" t="s">
        <v>1112</v>
      </c>
      <c r="C50" s="76" t="s">
        <v>288</v>
      </c>
      <c r="D50" s="39"/>
      <c r="E50" s="40"/>
      <c r="F50" s="40"/>
    </row>
    <row r="51" spans="1:6" x14ac:dyDescent="0.35">
      <c r="A51" s="41">
        <v>40</v>
      </c>
      <c r="B51" s="41" t="s">
        <v>1113</v>
      </c>
      <c r="C51" s="41" t="s">
        <v>288</v>
      </c>
      <c r="D51" s="41"/>
      <c r="E51" s="42"/>
      <c r="F51" s="42"/>
    </row>
    <row r="52" spans="1:6" x14ac:dyDescent="0.35">
      <c r="A52" s="39">
        <v>41</v>
      </c>
      <c r="B52" s="76" t="s">
        <v>1114</v>
      </c>
      <c r="C52" s="76" t="s">
        <v>288</v>
      </c>
      <c r="D52" s="39"/>
      <c r="E52" s="40"/>
      <c r="F52" s="40"/>
    </row>
    <row r="53" spans="1:6" ht="24" x14ac:dyDescent="0.35">
      <c r="A53" s="41">
        <v>42</v>
      </c>
      <c r="B53" s="41" t="s">
        <v>1115</v>
      </c>
      <c r="C53" s="41"/>
      <c r="D53" s="41"/>
      <c r="E53" s="42"/>
      <c r="F53" s="42"/>
    </row>
    <row r="54" spans="1:6" ht="24" x14ac:dyDescent="0.35">
      <c r="A54" s="39">
        <v>43</v>
      </c>
      <c r="B54" s="76" t="s">
        <v>1116</v>
      </c>
      <c r="C54" s="76" t="s">
        <v>288</v>
      </c>
      <c r="D54" s="39"/>
      <c r="E54" s="40"/>
      <c r="F54" s="40"/>
    </row>
    <row r="55" spans="1:6" ht="24" x14ac:dyDescent="0.35">
      <c r="A55" s="41">
        <v>44</v>
      </c>
      <c r="B55" s="41" t="s">
        <v>1117</v>
      </c>
      <c r="C55" s="41" t="s">
        <v>288</v>
      </c>
      <c r="D55" s="41"/>
      <c r="E55" s="42"/>
      <c r="F55" s="42"/>
    </row>
    <row r="56" spans="1:6" ht="24" x14ac:dyDescent="0.35">
      <c r="A56" s="39">
        <v>45</v>
      </c>
      <c r="B56" s="76" t="s">
        <v>1118</v>
      </c>
      <c r="C56" s="76" t="s">
        <v>288</v>
      </c>
      <c r="D56" s="39"/>
      <c r="E56" s="40"/>
      <c r="F56" s="40"/>
    </row>
    <row r="57" spans="1:6" x14ac:dyDescent="0.35">
      <c r="A57" s="41">
        <v>46</v>
      </c>
      <c r="B57" s="41" t="s">
        <v>1119</v>
      </c>
      <c r="C57" s="41" t="s">
        <v>288</v>
      </c>
      <c r="D57" s="41"/>
      <c r="E57" s="42"/>
      <c r="F57" s="42"/>
    </row>
    <row r="58" spans="1:6" ht="24" x14ac:dyDescent="0.35">
      <c r="A58" s="39">
        <v>47</v>
      </c>
      <c r="B58" s="76" t="s">
        <v>1118</v>
      </c>
      <c r="C58" s="76" t="s">
        <v>288</v>
      </c>
      <c r="D58" s="39"/>
      <c r="E58" s="40"/>
      <c r="F58" s="40"/>
    </row>
    <row r="59" spans="1:6" ht="24" x14ac:dyDescent="0.35">
      <c r="A59" s="41">
        <v>48</v>
      </c>
      <c r="B59" s="41" t="s">
        <v>1118</v>
      </c>
      <c r="C59" s="41" t="s">
        <v>288</v>
      </c>
      <c r="D59" s="41"/>
      <c r="E59" s="42"/>
      <c r="F59" s="42"/>
    </row>
    <row r="60" spans="1:6" x14ac:dyDescent="0.35">
      <c r="A60" s="39">
        <v>49</v>
      </c>
      <c r="B60" s="76" t="s">
        <v>312</v>
      </c>
      <c r="C60" s="76"/>
      <c r="D60" s="39"/>
      <c r="E60" s="40"/>
      <c r="F60" s="40"/>
    </row>
    <row r="61" spans="1:6" x14ac:dyDescent="0.35">
      <c r="A61" s="41">
        <v>50</v>
      </c>
      <c r="B61" s="41" t="s">
        <v>313</v>
      </c>
      <c r="C61" s="41"/>
      <c r="D61" s="41"/>
      <c r="E61" s="42"/>
      <c r="F61" s="42"/>
    </row>
    <row r="62" spans="1:6" x14ac:dyDescent="0.35">
      <c r="A62" s="39">
        <v>51</v>
      </c>
      <c r="B62" s="76" t="s">
        <v>315</v>
      </c>
      <c r="C62" s="76"/>
      <c r="D62" s="39"/>
      <c r="E62" s="40"/>
      <c r="F62" s="40"/>
    </row>
    <row r="63" spans="1:6" x14ac:dyDescent="0.35">
      <c r="A63" s="41">
        <v>52</v>
      </c>
      <c r="B63" s="41" t="s">
        <v>316</v>
      </c>
      <c r="C63" s="41"/>
      <c r="D63" s="41"/>
      <c r="E63" s="42"/>
      <c r="F63" s="42"/>
    </row>
    <row r="64" spans="1:6" x14ac:dyDescent="0.35">
      <c r="A64" s="39">
        <v>53</v>
      </c>
      <c r="B64" s="76" t="s">
        <v>318</v>
      </c>
      <c r="C64" s="76"/>
      <c r="D64" s="39"/>
      <c r="E64" s="40"/>
      <c r="F64" s="40"/>
    </row>
    <row r="65" spans="1:6" x14ac:dyDescent="0.35">
      <c r="A65" s="41">
        <v>54</v>
      </c>
      <c r="B65" s="41" t="s">
        <v>320</v>
      </c>
      <c r="C65" s="41"/>
      <c r="D65" s="41"/>
      <c r="E65" s="42"/>
      <c r="F65" s="42"/>
    </row>
    <row r="66" spans="1:6" x14ac:dyDescent="0.35">
      <c r="A66" s="39">
        <v>55</v>
      </c>
      <c r="B66" s="76" t="s">
        <v>322</v>
      </c>
      <c r="C66" s="76"/>
      <c r="D66" s="39"/>
      <c r="E66" s="40"/>
      <c r="F66" s="40"/>
    </row>
    <row r="67" spans="1:6" x14ac:dyDescent="0.35">
      <c r="A67" s="41">
        <v>56</v>
      </c>
      <c r="B67" s="41" t="s">
        <v>324</v>
      </c>
      <c r="C67" s="41"/>
      <c r="D67" s="41"/>
      <c r="E67" s="42"/>
      <c r="F67" s="42"/>
    </row>
    <row r="68" spans="1:6" x14ac:dyDescent="0.35">
      <c r="A68" s="39">
        <v>57</v>
      </c>
      <c r="B68" s="76" t="s">
        <v>326</v>
      </c>
      <c r="C68" s="76"/>
      <c r="D68" s="39"/>
      <c r="E68" s="40"/>
      <c r="F68" s="40"/>
    </row>
    <row r="69" spans="1:6" x14ac:dyDescent="0.35">
      <c r="A69" s="41">
        <v>58</v>
      </c>
      <c r="B69" s="41" t="s">
        <v>328</v>
      </c>
      <c r="C69" s="41"/>
      <c r="D69" s="41"/>
      <c r="E69" s="42"/>
      <c r="F69" s="42"/>
    </row>
    <row r="70" spans="1:6" x14ac:dyDescent="0.35">
      <c r="A70" s="39">
        <v>59</v>
      </c>
      <c r="B70" s="76" t="s">
        <v>313</v>
      </c>
      <c r="C70" s="76"/>
      <c r="D70" s="39"/>
      <c r="E70" s="40"/>
      <c r="F70" s="40"/>
    </row>
    <row r="71" spans="1:6" x14ac:dyDescent="0.35">
      <c r="A71" s="41">
        <v>60</v>
      </c>
      <c r="B71" s="41" t="s">
        <v>315</v>
      </c>
      <c r="C71" s="41"/>
      <c r="D71" s="41"/>
      <c r="E71" s="42"/>
      <c r="F71" s="42"/>
    </row>
    <row r="72" spans="1:6" x14ac:dyDescent="0.35">
      <c r="A72" s="39">
        <v>61</v>
      </c>
      <c r="B72" s="76" t="s">
        <v>316</v>
      </c>
      <c r="C72" s="76"/>
      <c r="D72" s="39"/>
      <c r="E72" s="40"/>
      <c r="F72" s="40"/>
    </row>
    <row r="73" spans="1:6" x14ac:dyDescent="0.35">
      <c r="A73" s="41">
        <v>62</v>
      </c>
      <c r="B73" s="41" t="s">
        <v>318</v>
      </c>
      <c r="C73" s="41"/>
      <c r="D73" s="41"/>
      <c r="E73" s="42"/>
      <c r="F73" s="42"/>
    </row>
    <row r="74" spans="1:6" x14ac:dyDescent="0.35">
      <c r="A74" s="39">
        <v>63</v>
      </c>
      <c r="B74" s="76" t="s">
        <v>320</v>
      </c>
      <c r="C74" s="76"/>
      <c r="D74" s="39"/>
      <c r="E74" s="40"/>
      <c r="F74" s="40"/>
    </row>
    <row r="75" spans="1:6" x14ac:dyDescent="0.35">
      <c r="A75" s="41">
        <v>64</v>
      </c>
      <c r="B75" s="41" t="s">
        <v>322</v>
      </c>
      <c r="C75" s="41"/>
      <c r="D75" s="41"/>
      <c r="E75" s="42"/>
      <c r="F75" s="42"/>
    </row>
    <row r="76" spans="1:6" x14ac:dyDescent="0.35">
      <c r="A76" s="39">
        <v>65</v>
      </c>
      <c r="B76" s="76" t="s">
        <v>324</v>
      </c>
      <c r="C76" s="76"/>
      <c r="D76" s="39"/>
      <c r="E76" s="40"/>
      <c r="F76" s="40"/>
    </row>
    <row r="77" spans="1:6" x14ac:dyDescent="0.35">
      <c r="A77" s="41">
        <v>66</v>
      </c>
      <c r="B77" s="41" t="s">
        <v>326</v>
      </c>
      <c r="C77" s="41"/>
      <c r="D77" s="41"/>
      <c r="E77" s="42"/>
      <c r="F77" s="42"/>
    </row>
    <row r="78" spans="1:6" x14ac:dyDescent="0.35">
      <c r="A78" s="39">
        <v>67</v>
      </c>
      <c r="B78" s="76" t="s">
        <v>221</v>
      </c>
      <c r="C78" s="76"/>
      <c r="D78" s="39"/>
      <c r="E78" s="40"/>
      <c r="F78" s="40"/>
    </row>
    <row r="79" spans="1:6" ht="24" x14ac:dyDescent="0.35">
      <c r="A79" s="41">
        <v>68</v>
      </c>
      <c r="B79" s="41" t="s">
        <v>329</v>
      </c>
      <c r="C79" s="41" t="s">
        <v>288</v>
      </c>
      <c r="D79" s="41"/>
      <c r="E79" s="42"/>
      <c r="F79" s="42"/>
    </row>
    <row r="80" spans="1:6" ht="24" x14ac:dyDescent="0.35">
      <c r="A80" s="39">
        <v>69</v>
      </c>
      <c r="B80" s="76" t="s">
        <v>330</v>
      </c>
      <c r="C80" s="76" t="s">
        <v>331</v>
      </c>
      <c r="D80" s="39"/>
      <c r="E80" s="40"/>
      <c r="F80" s="40"/>
    </row>
    <row r="81" spans="1:6" x14ac:dyDescent="0.35">
      <c r="A81" s="41">
        <v>70</v>
      </c>
      <c r="B81" s="41" t="s">
        <v>1120</v>
      </c>
      <c r="C81" s="41" t="s">
        <v>288</v>
      </c>
      <c r="D81" s="41"/>
      <c r="E81" s="42"/>
      <c r="F81" s="42"/>
    </row>
    <row r="82" spans="1:6" x14ac:dyDescent="0.35">
      <c r="A82" s="39">
        <v>71</v>
      </c>
      <c r="B82" s="76" t="s">
        <v>1121</v>
      </c>
      <c r="C82" s="76" t="s">
        <v>288</v>
      </c>
      <c r="D82" s="39"/>
      <c r="E82" s="40"/>
      <c r="F82" s="40"/>
    </row>
    <row r="83" spans="1:6" x14ac:dyDescent="0.35">
      <c r="A83" s="41">
        <v>72</v>
      </c>
      <c r="B83" s="41" t="s">
        <v>1122</v>
      </c>
      <c r="C83" s="41" t="s">
        <v>288</v>
      </c>
      <c r="D83" s="41"/>
      <c r="E83" s="42"/>
      <c r="F83" s="42"/>
    </row>
    <row r="84" spans="1:6" x14ac:dyDescent="0.35">
      <c r="A84" s="39">
        <v>73</v>
      </c>
      <c r="B84" s="76" t="s">
        <v>1123</v>
      </c>
      <c r="C84" s="76" t="s">
        <v>288</v>
      </c>
      <c r="D84" s="39"/>
      <c r="E84" s="40"/>
      <c r="F84" s="40"/>
    </row>
    <row r="85" spans="1:6" ht="24" x14ac:dyDescent="0.35">
      <c r="A85" s="41">
        <v>74</v>
      </c>
      <c r="B85" s="41" t="s">
        <v>1124</v>
      </c>
      <c r="C85" s="41" t="s">
        <v>288</v>
      </c>
      <c r="D85" s="41"/>
      <c r="E85" s="42"/>
      <c r="F85" s="42"/>
    </row>
    <row r="86" spans="1:6" x14ac:dyDescent="0.35">
      <c r="A86" s="39">
        <v>75</v>
      </c>
      <c r="B86" s="76" t="s">
        <v>1125</v>
      </c>
      <c r="C86" s="76" t="s">
        <v>288</v>
      </c>
      <c r="D86" s="39"/>
      <c r="E86" s="40"/>
      <c r="F86" s="40"/>
    </row>
    <row r="87" spans="1:6" ht="24" x14ac:dyDescent="0.35">
      <c r="A87" s="41">
        <v>76</v>
      </c>
      <c r="B87" s="41" t="s">
        <v>1126</v>
      </c>
      <c r="C87" s="41" t="s">
        <v>288</v>
      </c>
      <c r="D87" s="41"/>
      <c r="E87" s="42"/>
      <c r="F87" s="42"/>
    </row>
    <row r="88" spans="1:6" x14ac:dyDescent="0.35">
      <c r="A88" s="39">
        <v>77</v>
      </c>
      <c r="B88" s="76" t="s">
        <v>1127</v>
      </c>
      <c r="C88" s="76" t="s">
        <v>288</v>
      </c>
      <c r="D88" s="39"/>
      <c r="E88" s="40"/>
      <c r="F88" s="40"/>
    </row>
    <row r="89" spans="1:6" ht="72" x14ac:dyDescent="0.35">
      <c r="A89" s="41">
        <v>78</v>
      </c>
      <c r="B89" s="41" t="s">
        <v>904</v>
      </c>
      <c r="C89" s="41" t="s">
        <v>288</v>
      </c>
      <c r="D89" s="41"/>
      <c r="E89" s="42"/>
      <c r="F89" s="42"/>
    </row>
    <row r="90" spans="1:6" ht="144" x14ac:dyDescent="0.35">
      <c r="A90" s="39">
        <v>79</v>
      </c>
      <c r="B90" s="76" t="s">
        <v>414</v>
      </c>
      <c r="C90" s="76" t="s">
        <v>288</v>
      </c>
      <c r="D90" s="39"/>
      <c r="E90" s="40"/>
      <c r="F90" s="40"/>
    </row>
    <row r="91" spans="1:6" ht="96" x14ac:dyDescent="0.35">
      <c r="A91" s="41">
        <v>80</v>
      </c>
      <c r="B91" s="41" t="s">
        <v>415</v>
      </c>
      <c r="C91" s="41" t="s">
        <v>288</v>
      </c>
      <c r="D91" s="41"/>
      <c r="E91" s="42"/>
      <c r="F91" s="42"/>
    </row>
    <row r="92" spans="1:6" ht="204" x14ac:dyDescent="0.35">
      <c r="A92" s="39">
        <v>81</v>
      </c>
      <c r="B92" s="76" t="s">
        <v>332</v>
      </c>
      <c r="C92" s="76" t="s">
        <v>288</v>
      </c>
      <c r="D92" s="39"/>
      <c r="E92" s="40"/>
      <c r="F92" s="40"/>
    </row>
    <row r="93" spans="1:6" ht="228" x14ac:dyDescent="0.35">
      <c r="A93" s="41">
        <v>82</v>
      </c>
      <c r="B93" s="41" t="s">
        <v>1128</v>
      </c>
      <c r="C93" s="41" t="s">
        <v>288</v>
      </c>
      <c r="D93" s="41"/>
      <c r="E93" s="42"/>
      <c r="F93" s="42"/>
    </row>
    <row r="94" spans="1:6" ht="192" x14ac:dyDescent="0.35">
      <c r="A94" s="39">
        <v>83</v>
      </c>
      <c r="B94" s="76" t="s">
        <v>849</v>
      </c>
      <c r="C94" s="76" t="s">
        <v>288</v>
      </c>
      <c r="D94" s="39"/>
      <c r="E94" s="40"/>
      <c r="F94" s="40"/>
    </row>
    <row r="95" spans="1:6" ht="24" x14ac:dyDescent="0.35">
      <c r="A95" s="41">
        <v>84</v>
      </c>
      <c r="B95" s="41" t="s">
        <v>911</v>
      </c>
      <c r="C95" s="41" t="s">
        <v>288</v>
      </c>
      <c r="D95" s="41"/>
      <c r="E95" s="42"/>
      <c r="F95" s="42"/>
    </row>
    <row r="96" spans="1:6" ht="396" x14ac:dyDescent="0.35">
      <c r="A96" s="39">
        <v>85</v>
      </c>
      <c r="B96" s="76" t="s">
        <v>1129</v>
      </c>
      <c r="C96" s="76" t="s">
        <v>288</v>
      </c>
      <c r="D96" s="39"/>
      <c r="E96" s="40"/>
      <c r="F96" s="40"/>
    </row>
    <row r="97" spans="1:6" ht="48" x14ac:dyDescent="0.35">
      <c r="A97" s="41">
        <v>86</v>
      </c>
      <c r="B97" s="41" t="s">
        <v>336</v>
      </c>
      <c r="C97" s="41" t="s">
        <v>288</v>
      </c>
      <c r="D97" s="41"/>
      <c r="E97" s="42"/>
      <c r="F97" s="42"/>
    </row>
    <row r="98" spans="1:6" ht="108" x14ac:dyDescent="0.35">
      <c r="A98" s="39">
        <v>87</v>
      </c>
      <c r="B98" s="76" t="s">
        <v>914</v>
      </c>
      <c r="C98" s="76" t="s">
        <v>288</v>
      </c>
      <c r="D98" s="39"/>
      <c r="E98" s="40"/>
      <c r="F98" s="40"/>
    </row>
    <row r="99" spans="1:6" ht="120" x14ac:dyDescent="0.35">
      <c r="A99" s="41">
        <v>88</v>
      </c>
      <c r="B99" s="41" t="s">
        <v>855</v>
      </c>
      <c r="C99" s="41" t="s">
        <v>288</v>
      </c>
      <c r="D99" s="41"/>
      <c r="E99" s="42"/>
      <c r="F99" s="42"/>
    </row>
    <row r="100" spans="1:6" ht="144" x14ac:dyDescent="0.35">
      <c r="A100" s="39">
        <v>89</v>
      </c>
      <c r="B100" s="76" t="s">
        <v>1130</v>
      </c>
      <c r="C100" s="76" t="s">
        <v>288</v>
      </c>
      <c r="D100" s="39"/>
      <c r="E100" s="40"/>
      <c r="F100" s="40"/>
    </row>
    <row r="101" spans="1:6" ht="48" x14ac:dyDescent="0.35">
      <c r="A101" s="41">
        <v>90</v>
      </c>
      <c r="B101" s="41" t="s">
        <v>339</v>
      </c>
      <c r="C101" s="41" t="s">
        <v>288</v>
      </c>
      <c r="D101" s="41"/>
      <c r="E101" s="42"/>
      <c r="F101" s="42"/>
    </row>
    <row r="103" spans="1:6" x14ac:dyDescent="0.35">
      <c r="A103" s="101" t="s">
        <v>130</v>
      </c>
      <c r="B103" s="101"/>
      <c r="C103" s="101"/>
      <c r="D103" s="101"/>
      <c r="E103" s="101" t="s">
        <v>131</v>
      </c>
      <c r="F103" s="101"/>
    </row>
  </sheetData>
  <sheetProtection algorithmName="SHA-512" hashValue="Dy0A+kj1Oe7crTJSLcm1zherHtQS8gw5u+l5VzLMf17bfQL209g4ja2zu4cZlvSXn3Lnm5EjmQ2Uw5OdAZc6bw==" saltValue="YYMaziDPwaIZpo4alHQXUw==" spinCount="100000" sheet="1" objects="1" scenarios="1"/>
  <mergeCells count="16">
    <mergeCell ref="A103:D103"/>
    <mergeCell ref="E103:F103"/>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F79"/>
  <sheetViews>
    <sheetView workbookViewId="0">
      <selection activeCell="C12" sqref="C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Summary!A41</f>
        <v>40</v>
      </c>
      <c r="B3" s="10">
        <f>Summary!B41</f>
        <v>414256509</v>
      </c>
      <c r="C3" s="10">
        <f>Summary!D41</f>
        <v>0</v>
      </c>
      <c r="D3" s="105" t="str">
        <f>Summary!C41</f>
        <v>OPHTHALMIC MULTISPOT LASER SYSTEM FOR RETINAL DISORDERS</v>
      </c>
      <c r="E3" s="105"/>
      <c r="F3" s="72">
        <f>Summary!K41</f>
        <v>0</v>
      </c>
    </row>
    <row r="4" spans="1:6" ht="37.15" customHeight="1" x14ac:dyDescent="0.35">
      <c r="A4" s="68" t="s">
        <v>26</v>
      </c>
      <c r="B4" s="102" t="s">
        <v>40</v>
      </c>
      <c r="C4" s="102"/>
      <c r="D4" s="68" t="s">
        <v>41</v>
      </c>
      <c r="E4" s="68" t="s">
        <v>22</v>
      </c>
      <c r="F4" s="68" t="s">
        <v>42</v>
      </c>
    </row>
    <row r="5" spans="1:6" ht="27" customHeight="1" x14ac:dyDescent="0.35">
      <c r="A5" s="44">
        <f>Summary!M41</f>
        <v>0</v>
      </c>
      <c r="B5" s="115">
        <f>Summary!G41</f>
        <v>0</v>
      </c>
      <c r="C5" s="105"/>
      <c r="D5" s="44">
        <f>Summary!P41</f>
        <v>0</v>
      </c>
      <c r="E5" s="72">
        <f>Summary!I41</f>
        <v>0</v>
      </c>
      <c r="F5" s="72">
        <f>Summary!J41</f>
        <v>0</v>
      </c>
    </row>
    <row r="6" spans="1:6" ht="24.75" customHeight="1" x14ac:dyDescent="0.35">
      <c r="A6" s="68" t="s">
        <v>43</v>
      </c>
      <c r="B6" s="68" t="s">
        <v>44</v>
      </c>
      <c r="C6" s="102" t="s">
        <v>45</v>
      </c>
      <c r="D6" s="102"/>
      <c r="E6" s="106" t="s">
        <v>30</v>
      </c>
      <c r="F6" s="107"/>
    </row>
    <row r="7" spans="1:6" ht="27" customHeight="1" x14ac:dyDescent="0.35">
      <c r="A7" s="43">
        <f>Summary!L41</f>
        <v>0</v>
      </c>
      <c r="B7" s="70">
        <f>Summary!N41</f>
        <v>0</v>
      </c>
      <c r="C7" s="115">
        <f>Summary!O41</f>
        <v>0</v>
      </c>
      <c r="D7" s="105"/>
      <c r="E7" s="108">
        <f>Summary!Q41</f>
        <v>0</v>
      </c>
      <c r="F7" s="109"/>
    </row>
    <row r="8" spans="1:6" ht="33.65" customHeight="1" x14ac:dyDescent="0.35">
      <c r="A8" s="102" t="s">
        <v>138</v>
      </c>
      <c r="B8" s="102"/>
      <c r="C8" s="37">
        <f>Summary!S41</f>
        <v>0</v>
      </c>
      <c r="D8" s="102" t="s">
        <v>32</v>
      </c>
      <c r="E8" s="102"/>
      <c r="F8" s="71">
        <f>Summary!T41</f>
        <v>0</v>
      </c>
    </row>
    <row r="9" spans="1:6" ht="38.25" customHeight="1" x14ac:dyDescent="0.35">
      <c r="A9" s="110" t="s">
        <v>31</v>
      </c>
      <c r="B9" s="111"/>
      <c r="C9" s="116">
        <f>Summary!R41</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120" x14ac:dyDescent="0.35">
      <c r="A12" s="39" t="s">
        <v>53</v>
      </c>
      <c r="B12" s="39" t="s">
        <v>1131</v>
      </c>
      <c r="C12" s="39" t="s">
        <v>288</v>
      </c>
      <c r="D12" s="39"/>
      <c r="E12" s="40"/>
      <c r="F12" s="40"/>
    </row>
    <row r="13" spans="1:6" ht="24" x14ac:dyDescent="0.35">
      <c r="A13" s="41" t="s">
        <v>55</v>
      </c>
      <c r="B13" s="41" t="s">
        <v>1132</v>
      </c>
      <c r="C13" s="41" t="s">
        <v>288</v>
      </c>
      <c r="D13" s="41"/>
      <c r="E13" s="42"/>
      <c r="F13" s="42"/>
    </row>
    <row r="14" spans="1:6" ht="27.5" customHeight="1" x14ac:dyDescent="0.35">
      <c r="A14" s="39" t="s">
        <v>56</v>
      </c>
      <c r="B14" s="39" t="s">
        <v>1133</v>
      </c>
      <c r="C14" s="39" t="s">
        <v>288</v>
      </c>
      <c r="D14" s="39"/>
      <c r="E14" s="40"/>
      <c r="F14" s="40"/>
    </row>
    <row r="15" spans="1:6" x14ac:dyDescent="0.35">
      <c r="A15" s="41" t="s">
        <v>57</v>
      </c>
      <c r="B15" s="41" t="s">
        <v>220</v>
      </c>
      <c r="C15" s="41" t="s">
        <v>385</v>
      </c>
      <c r="D15" s="41"/>
      <c r="E15" s="42"/>
      <c r="F15" s="42"/>
    </row>
    <row r="16" spans="1:6" ht="24" x14ac:dyDescent="0.35">
      <c r="A16" s="39" t="s">
        <v>58</v>
      </c>
      <c r="B16" s="39" t="s">
        <v>1134</v>
      </c>
      <c r="C16" s="39" t="s">
        <v>288</v>
      </c>
      <c r="D16" s="39"/>
      <c r="E16" s="40"/>
      <c r="F16" s="40"/>
    </row>
    <row r="17" spans="1:6" x14ac:dyDescent="0.35">
      <c r="A17" s="41" t="s">
        <v>59</v>
      </c>
      <c r="B17" s="41" t="s">
        <v>1135</v>
      </c>
      <c r="C17" s="41" t="s">
        <v>288</v>
      </c>
      <c r="D17" s="41"/>
      <c r="E17" s="42"/>
      <c r="F17" s="42"/>
    </row>
    <row r="18" spans="1:6" ht="36" x14ac:dyDescent="0.35">
      <c r="A18" s="39" t="s">
        <v>60</v>
      </c>
      <c r="B18" s="39" t="s">
        <v>1136</v>
      </c>
      <c r="C18" s="39" t="s">
        <v>288</v>
      </c>
      <c r="D18" s="39"/>
      <c r="E18" s="40"/>
      <c r="F18" s="40"/>
    </row>
    <row r="19" spans="1:6" ht="48" x14ac:dyDescent="0.35">
      <c r="A19" s="41" t="s">
        <v>61</v>
      </c>
      <c r="B19" s="41" t="s">
        <v>1137</v>
      </c>
      <c r="C19" s="41" t="s">
        <v>288</v>
      </c>
      <c r="D19" s="41"/>
      <c r="E19" s="42"/>
      <c r="F19" s="42"/>
    </row>
    <row r="20" spans="1:6" ht="24" x14ac:dyDescent="0.35">
      <c r="A20" s="39" t="s">
        <v>62</v>
      </c>
      <c r="B20" s="39" t="s">
        <v>1138</v>
      </c>
      <c r="C20" s="39" t="s">
        <v>288</v>
      </c>
      <c r="D20" s="39"/>
      <c r="E20" s="40"/>
      <c r="F20" s="40"/>
    </row>
    <row r="21" spans="1:6" ht="24" x14ac:dyDescent="0.35">
      <c r="A21" s="41" t="s">
        <v>63</v>
      </c>
      <c r="B21" s="41" t="s">
        <v>1139</v>
      </c>
      <c r="C21" s="41" t="s">
        <v>288</v>
      </c>
      <c r="D21" s="41"/>
      <c r="E21" s="42"/>
      <c r="F21" s="42"/>
    </row>
    <row r="22" spans="1:6" ht="24" x14ac:dyDescent="0.35">
      <c r="A22" s="39" t="s">
        <v>64</v>
      </c>
      <c r="B22" s="39" t="s">
        <v>1140</v>
      </c>
      <c r="C22" s="39" t="s">
        <v>288</v>
      </c>
      <c r="D22" s="39"/>
      <c r="E22" s="40"/>
      <c r="F22" s="40"/>
    </row>
    <row r="23" spans="1:6" ht="36" x14ac:dyDescent="0.35">
      <c r="A23" s="41" t="s">
        <v>65</v>
      </c>
      <c r="B23" s="41" t="s">
        <v>1141</v>
      </c>
      <c r="C23" s="41" t="s">
        <v>288</v>
      </c>
      <c r="D23" s="41"/>
      <c r="E23" s="42"/>
      <c r="F23" s="42"/>
    </row>
    <row r="24" spans="1:6" x14ac:dyDescent="0.35">
      <c r="A24" s="39" t="s">
        <v>66</v>
      </c>
      <c r="B24" s="39" t="s">
        <v>1142</v>
      </c>
      <c r="C24" s="39" t="s">
        <v>288</v>
      </c>
      <c r="D24" s="39"/>
      <c r="E24" s="40"/>
      <c r="F24" s="40"/>
    </row>
    <row r="25" spans="1:6" ht="24" x14ac:dyDescent="0.35">
      <c r="A25" s="41" t="s">
        <v>67</v>
      </c>
      <c r="B25" s="41" t="s">
        <v>1143</v>
      </c>
      <c r="C25" s="41" t="s">
        <v>288</v>
      </c>
      <c r="D25" s="41"/>
      <c r="E25" s="42"/>
      <c r="F25" s="42"/>
    </row>
    <row r="26" spans="1:6" ht="24" x14ac:dyDescent="0.35">
      <c r="A26" s="39" t="s">
        <v>68</v>
      </c>
      <c r="B26" s="39" t="s">
        <v>1144</v>
      </c>
      <c r="C26" s="39" t="s">
        <v>288</v>
      </c>
      <c r="D26" s="39"/>
      <c r="E26" s="40"/>
      <c r="F26" s="40"/>
    </row>
    <row r="27" spans="1:6" ht="36" x14ac:dyDescent="0.35">
      <c r="A27" s="41" t="s">
        <v>69</v>
      </c>
      <c r="B27" s="41" t="s">
        <v>1145</v>
      </c>
      <c r="C27" s="41"/>
      <c r="D27" s="41"/>
      <c r="E27" s="42"/>
      <c r="F27" s="42"/>
    </row>
    <row r="28" spans="1:6" ht="24" x14ac:dyDescent="0.35">
      <c r="A28" s="39" t="s">
        <v>70</v>
      </c>
      <c r="B28" s="39" t="s">
        <v>1139</v>
      </c>
      <c r="C28" s="39" t="s">
        <v>288</v>
      </c>
      <c r="D28" s="39"/>
      <c r="E28" s="40"/>
      <c r="F28" s="40"/>
    </row>
    <row r="29" spans="1:6" ht="36" x14ac:dyDescent="0.35">
      <c r="A29" s="41" t="s">
        <v>71</v>
      </c>
      <c r="B29" s="41" t="s">
        <v>1146</v>
      </c>
      <c r="C29" s="41" t="s">
        <v>288</v>
      </c>
      <c r="D29" s="41"/>
      <c r="E29" s="42"/>
      <c r="F29" s="42"/>
    </row>
    <row r="30" spans="1:6" ht="24" x14ac:dyDescent="0.35">
      <c r="A30" s="39" t="s">
        <v>72</v>
      </c>
      <c r="B30" s="39" t="s">
        <v>1147</v>
      </c>
      <c r="C30" s="39" t="s">
        <v>288</v>
      </c>
      <c r="D30" s="39"/>
      <c r="E30" s="40"/>
      <c r="F30" s="40"/>
    </row>
    <row r="31" spans="1:6" ht="24" x14ac:dyDescent="0.35">
      <c r="A31" s="41" t="s">
        <v>73</v>
      </c>
      <c r="B31" s="41" t="s">
        <v>1148</v>
      </c>
      <c r="C31" s="41" t="s">
        <v>288</v>
      </c>
      <c r="D31" s="41"/>
      <c r="E31" s="42"/>
      <c r="F31" s="42"/>
    </row>
    <row r="32" spans="1:6" ht="48" x14ac:dyDescent="0.35">
      <c r="A32" s="39" t="s">
        <v>74</v>
      </c>
      <c r="B32" s="39" t="s">
        <v>1149</v>
      </c>
      <c r="C32" s="39" t="s">
        <v>288</v>
      </c>
      <c r="D32" s="39"/>
      <c r="E32" s="40"/>
      <c r="F32" s="40"/>
    </row>
    <row r="33" spans="1:6" ht="36" x14ac:dyDescent="0.35">
      <c r="A33" s="41" t="s">
        <v>75</v>
      </c>
      <c r="B33" s="41" t="s">
        <v>1150</v>
      </c>
      <c r="C33" s="41" t="s">
        <v>288</v>
      </c>
      <c r="D33" s="41"/>
      <c r="E33" s="42"/>
      <c r="F33" s="42"/>
    </row>
    <row r="34" spans="1:6" ht="60" x14ac:dyDescent="0.35">
      <c r="A34" s="39" t="s">
        <v>76</v>
      </c>
      <c r="B34" s="39" t="s">
        <v>1151</v>
      </c>
      <c r="C34" s="39" t="s">
        <v>288</v>
      </c>
      <c r="D34" s="39"/>
      <c r="E34" s="40"/>
      <c r="F34" s="40"/>
    </row>
    <row r="35" spans="1:6" ht="24" x14ac:dyDescent="0.35">
      <c r="A35" s="41" t="s">
        <v>77</v>
      </c>
      <c r="B35" s="41" t="s">
        <v>1152</v>
      </c>
      <c r="C35" s="41" t="s">
        <v>288</v>
      </c>
      <c r="D35" s="41"/>
      <c r="E35" s="42"/>
      <c r="F35" s="42"/>
    </row>
    <row r="36" spans="1:6" x14ac:dyDescent="0.35">
      <c r="A36" s="39" t="s">
        <v>78</v>
      </c>
      <c r="B36" s="39" t="s">
        <v>312</v>
      </c>
      <c r="C36" s="39"/>
      <c r="D36" s="39"/>
      <c r="E36" s="40"/>
      <c r="F36" s="40"/>
    </row>
    <row r="37" spans="1:6" x14ac:dyDescent="0.35">
      <c r="A37" s="41" t="s">
        <v>79</v>
      </c>
      <c r="B37" s="41" t="s">
        <v>313</v>
      </c>
      <c r="C37" s="41"/>
      <c r="D37" s="41"/>
      <c r="E37" s="42"/>
      <c r="F37" s="42"/>
    </row>
    <row r="38" spans="1:6" x14ac:dyDescent="0.35">
      <c r="A38" s="39" t="s">
        <v>80</v>
      </c>
      <c r="B38" s="39" t="s">
        <v>315</v>
      </c>
      <c r="C38" s="39"/>
      <c r="D38" s="39"/>
      <c r="E38" s="40"/>
      <c r="F38" s="40"/>
    </row>
    <row r="39" spans="1:6" x14ac:dyDescent="0.35">
      <c r="A39" s="41" t="s">
        <v>81</v>
      </c>
      <c r="B39" s="41" t="s">
        <v>316</v>
      </c>
      <c r="C39" s="41"/>
      <c r="D39" s="41"/>
      <c r="E39" s="42"/>
      <c r="F39" s="42"/>
    </row>
    <row r="40" spans="1:6" x14ac:dyDescent="0.35">
      <c r="A40" s="39" t="s">
        <v>82</v>
      </c>
      <c r="B40" s="39" t="s">
        <v>318</v>
      </c>
      <c r="C40" s="39"/>
      <c r="D40" s="39"/>
      <c r="E40" s="40"/>
      <c r="F40" s="40"/>
    </row>
    <row r="41" spans="1:6" x14ac:dyDescent="0.35">
      <c r="A41" s="41" t="s">
        <v>83</v>
      </c>
      <c r="B41" s="41" t="s">
        <v>320</v>
      </c>
      <c r="C41" s="41"/>
      <c r="D41" s="41"/>
      <c r="E41" s="42"/>
      <c r="F41" s="42"/>
    </row>
    <row r="42" spans="1:6" x14ac:dyDescent="0.35">
      <c r="A42" s="39" t="s">
        <v>84</v>
      </c>
      <c r="B42" s="39" t="s">
        <v>322</v>
      </c>
      <c r="C42" s="39"/>
      <c r="D42" s="39"/>
      <c r="E42" s="40"/>
      <c r="F42" s="40"/>
    </row>
    <row r="43" spans="1:6" x14ac:dyDescent="0.35">
      <c r="A43" s="41" t="s">
        <v>85</v>
      </c>
      <c r="B43" s="41" t="s">
        <v>324</v>
      </c>
      <c r="C43" s="41"/>
      <c r="D43" s="41"/>
      <c r="E43" s="42"/>
      <c r="F43" s="42"/>
    </row>
    <row r="44" spans="1:6" x14ac:dyDescent="0.35">
      <c r="A44" s="39" t="s">
        <v>86</v>
      </c>
      <c r="B44" s="39" t="s">
        <v>326</v>
      </c>
      <c r="C44" s="39"/>
      <c r="D44" s="39"/>
      <c r="E44" s="40"/>
      <c r="F44" s="40"/>
    </row>
    <row r="45" spans="1:6" x14ac:dyDescent="0.35">
      <c r="A45" s="41" t="s">
        <v>87</v>
      </c>
      <c r="B45" s="41" t="s">
        <v>328</v>
      </c>
      <c r="C45" s="41"/>
      <c r="D45" s="41"/>
      <c r="E45" s="42"/>
      <c r="F45" s="42"/>
    </row>
    <row r="46" spans="1:6" x14ac:dyDescent="0.35">
      <c r="A46" s="39" t="s">
        <v>88</v>
      </c>
      <c r="B46" s="39" t="s">
        <v>313</v>
      </c>
      <c r="C46" s="39"/>
      <c r="D46" s="39"/>
      <c r="E46" s="40"/>
      <c r="F46" s="40"/>
    </row>
    <row r="47" spans="1:6" x14ac:dyDescent="0.35">
      <c r="A47" s="41" t="s">
        <v>89</v>
      </c>
      <c r="B47" s="41" t="s">
        <v>315</v>
      </c>
      <c r="C47" s="41"/>
      <c r="D47" s="41"/>
      <c r="E47" s="42"/>
      <c r="F47" s="42"/>
    </row>
    <row r="48" spans="1:6" x14ac:dyDescent="0.35">
      <c r="A48" s="39" t="s">
        <v>90</v>
      </c>
      <c r="B48" s="39" t="s">
        <v>316</v>
      </c>
      <c r="C48" s="39"/>
      <c r="D48" s="39"/>
      <c r="E48" s="40"/>
      <c r="F48" s="40"/>
    </row>
    <row r="49" spans="1:6" x14ac:dyDescent="0.35">
      <c r="A49" s="41" t="s">
        <v>91</v>
      </c>
      <c r="B49" s="41" t="s">
        <v>318</v>
      </c>
      <c r="C49" s="41"/>
      <c r="D49" s="41"/>
      <c r="E49" s="42"/>
      <c r="F49" s="42"/>
    </row>
    <row r="50" spans="1:6" x14ac:dyDescent="0.35">
      <c r="A50" s="39" t="s">
        <v>92</v>
      </c>
      <c r="B50" s="39" t="s">
        <v>320</v>
      </c>
      <c r="C50" s="39"/>
      <c r="D50" s="39"/>
      <c r="E50" s="40"/>
      <c r="F50" s="40"/>
    </row>
    <row r="51" spans="1:6" x14ac:dyDescent="0.35">
      <c r="A51" s="41" t="s">
        <v>93</v>
      </c>
      <c r="B51" s="41" t="s">
        <v>322</v>
      </c>
      <c r="C51" s="41"/>
      <c r="D51" s="41"/>
      <c r="E51" s="42"/>
      <c r="F51" s="42"/>
    </row>
    <row r="52" spans="1:6" x14ac:dyDescent="0.35">
      <c r="A52" s="39" t="s">
        <v>94</v>
      </c>
      <c r="B52" s="39" t="s">
        <v>324</v>
      </c>
      <c r="C52" s="39"/>
      <c r="D52" s="39"/>
      <c r="E52" s="40"/>
      <c r="F52" s="40"/>
    </row>
    <row r="53" spans="1:6" x14ac:dyDescent="0.35">
      <c r="A53" s="41" t="s">
        <v>95</v>
      </c>
      <c r="B53" s="41" t="s">
        <v>326</v>
      </c>
      <c r="C53" s="41"/>
      <c r="D53" s="41"/>
      <c r="E53" s="42"/>
      <c r="F53" s="42"/>
    </row>
    <row r="54" spans="1:6" x14ac:dyDescent="0.35">
      <c r="A54" s="39" t="s">
        <v>96</v>
      </c>
      <c r="B54" s="39" t="s">
        <v>221</v>
      </c>
      <c r="C54" s="39"/>
      <c r="D54" s="39"/>
      <c r="E54" s="40"/>
      <c r="F54" s="40"/>
    </row>
    <row r="55" spans="1:6" ht="24" x14ac:dyDescent="0.35">
      <c r="A55" s="41" t="s">
        <v>97</v>
      </c>
      <c r="B55" s="41" t="s">
        <v>329</v>
      </c>
      <c r="C55" s="41" t="s">
        <v>288</v>
      </c>
      <c r="D55" s="41"/>
      <c r="E55" s="42"/>
      <c r="F55" s="42"/>
    </row>
    <row r="56" spans="1:6" ht="24" x14ac:dyDescent="0.35">
      <c r="A56" s="39" t="s">
        <v>98</v>
      </c>
      <c r="B56" s="39" t="s">
        <v>330</v>
      </c>
      <c r="C56" s="39" t="s">
        <v>331</v>
      </c>
      <c r="D56" s="39"/>
      <c r="E56" s="40"/>
      <c r="F56" s="40"/>
    </row>
    <row r="57" spans="1:6" ht="204" x14ac:dyDescent="0.35">
      <c r="A57" s="41" t="s">
        <v>99</v>
      </c>
      <c r="B57" s="41" t="s">
        <v>1153</v>
      </c>
      <c r="C57" s="41" t="s">
        <v>288</v>
      </c>
      <c r="D57" s="41"/>
      <c r="E57" s="42"/>
      <c r="F57" s="42"/>
    </row>
    <row r="58" spans="1:6" ht="192" x14ac:dyDescent="0.35">
      <c r="A58" s="39" t="s">
        <v>100</v>
      </c>
      <c r="B58" s="39" t="s">
        <v>1154</v>
      </c>
      <c r="C58" s="39" t="s">
        <v>288</v>
      </c>
      <c r="D58" s="39"/>
      <c r="E58" s="40"/>
      <c r="F58" s="40"/>
    </row>
    <row r="59" spans="1:6" ht="84" x14ac:dyDescent="0.35">
      <c r="A59" s="41" t="s">
        <v>101</v>
      </c>
      <c r="B59" s="41" t="s">
        <v>1155</v>
      </c>
      <c r="C59" s="41" t="s">
        <v>288</v>
      </c>
      <c r="D59" s="41"/>
      <c r="E59" s="42"/>
      <c r="F59" s="42"/>
    </row>
    <row r="60" spans="1:6" ht="120" x14ac:dyDescent="0.35">
      <c r="A60" s="39" t="s">
        <v>102</v>
      </c>
      <c r="B60" s="39" t="s">
        <v>1156</v>
      </c>
      <c r="C60" s="39" t="s">
        <v>288</v>
      </c>
      <c r="D60" s="39"/>
      <c r="E60" s="40"/>
      <c r="F60" s="40"/>
    </row>
    <row r="61" spans="1:6" ht="192" x14ac:dyDescent="0.35">
      <c r="A61" s="41" t="s">
        <v>103</v>
      </c>
      <c r="B61" s="41" t="s">
        <v>1157</v>
      </c>
      <c r="C61" s="41" t="s">
        <v>288</v>
      </c>
      <c r="D61" s="41"/>
      <c r="E61" s="42"/>
      <c r="F61" s="42"/>
    </row>
    <row r="62" spans="1:6" ht="108" x14ac:dyDescent="0.35">
      <c r="A62" s="39" t="s">
        <v>104</v>
      </c>
      <c r="B62" s="39" t="s">
        <v>1158</v>
      </c>
      <c r="C62" s="39" t="s">
        <v>288</v>
      </c>
      <c r="D62" s="39"/>
      <c r="E62" s="40"/>
      <c r="F62" s="40"/>
    </row>
    <row r="63" spans="1:6" ht="240" x14ac:dyDescent="0.35">
      <c r="A63" s="41" t="s">
        <v>105</v>
      </c>
      <c r="B63" s="41" t="s">
        <v>1159</v>
      </c>
      <c r="C63" s="41" t="s">
        <v>288</v>
      </c>
      <c r="D63" s="41"/>
      <c r="E63" s="42"/>
      <c r="F63" s="42"/>
    </row>
    <row r="64" spans="1:6" ht="84" x14ac:dyDescent="0.35">
      <c r="A64" s="39" t="s">
        <v>106</v>
      </c>
      <c r="B64" s="39" t="s">
        <v>1160</v>
      </c>
      <c r="C64" s="39" t="s">
        <v>288</v>
      </c>
      <c r="D64" s="39"/>
      <c r="E64" s="40"/>
      <c r="F64" s="40"/>
    </row>
    <row r="65" spans="1:6" ht="192" x14ac:dyDescent="0.35">
      <c r="A65" s="41" t="s">
        <v>107</v>
      </c>
      <c r="B65" s="41" t="s">
        <v>1161</v>
      </c>
      <c r="C65" s="41" t="s">
        <v>288</v>
      </c>
      <c r="D65" s="41"/>
      <c r="E65" s="42"/>
      <c r="F65" s="42"/>
    </row>
    <row r="66" spans="1:6" ht="72" x14ac:dyDescent="0.35">
      <c r="A66" s="39" t="s">
        <v>108</v>
      </c>
      <c r="B66" s="39" t="s">
        <v>1162</v>
      </c>
      <c r="C66" s="39" t="s">
        <v>288</v>
      </c>
      <c r="D66" s="39"/>
      <c r="E66" s="40"/>
      <c r="F66" s="40"/>
    </row>
    <row r="67" spans="1:6" ht="72" x14ac:dyDescent="0.35">
      <c r="A67" s="41" t="s">
        <v>109</v>
      </c>
      <c r="B67" s="41" t="s">
        <v>1163</v>
      </c>
      <c r="C67" s="41" t="s">
        <v>288</v>
      </c>
      <c r="D67" s="41"/>
      <c r="E67" s="42"/>
      <c r="F67" s="42"/>
    </row>
    <row r="68" spans="1:6" ht="156" x14ac:dyDescent="0.35">
      <c r="A68" s="39" t="s">
        <v>110</v>
      </c>
      <c r="B68" s="39" t="s">
        <v>1164</v>
      </c>
      <c r="C68" s="39" t="s">
        <v>288</v>
      </c>
      <c r="D68" s="39"/>
      <c r="E68" s="40"/>
      <c r="F68" s="40"/>
    </row>
    <row r="69" spans="1:6" ht="96" x14ac:dyDescent="0.35">
      <c r="A69" s="41" t="s">
        <v>111</v>
      </c>
      <c r="B69" s="41" t="s">
        <v>1165</v>
      </c>
      <c r="C69" s="41" t="s">
        <v>288</v>
      </c>
      <c r="D69" s="41"/>
      <c r="E69" s="42"/>
      <c r="F69" s="42"/>
    </row>
    <row r="70" spans="1:6" ht="156" x14ac:dyDescent="0.35">
      <c r="A70" s="39" t="s">
        <v>113</v>
      </c>
      <c r="B70" s="39" t="s">
        <v>679</v>
      </c>
      <c r="C70" s="39" t="s">
        <v>288</v>
      </c>
      <c r="D70" s="39"/>
      <c r="E70" s="40"/>
      <c r="F70" s="40"/>
    </row>
    <row r="71" spans="1:6" ht="144" x14ac:dyDescent="0.35">
      <c r="A71" s="41" t="s">
        <v>114</v>
      </c>
      <c r="B71" s="41" t="s">
        <v>1166</v>
      </c>
      <c r="C71" s="41" t="s">
        <v>288</v>
      </c>
      <c r="D71" s="41"/>
      <c r="E71" s="42"/>
      <c r="F71" s="42"/>
    </row>
    <row r="72" spans="1:6" ht="156" x14ac:dyDescent="0.35">
      <c r="A72" s="39" t="s">
        <v>115</v>
      </c>
      <c r="B72" s="39" t="s">
        <v>1167</v>
      </c>
      <c r="C72" s="39" t="s">
        <v>288</v>
      </c>
      <c r="D72" s="39"/>
      <c r="E72" s="40"/>
      <c r="F72" s="40"/>
    </row>
    <row r="73" spans="1:6" ht="144" x14ac:dyDescent="0.35">
      <c r="A73" s="41" t="s">
        <v>116</v>
      </c>
      <c r="B73" s="41" t="s">
        <v>1168</v>
      </c>
      <c r="C73" s="41" t="s">
        <v>288</v>
      </c>
      <c r="D73" s="41"/>
      <c r="E73" s="42"/>
      <c r="F73" s="42"/>
    </row>
    <row r="74" spans="1:6" ht="36" x14ac:dyDescent="0.35">
      <c r="A74" s="39" t="s">
        <v>117</v>
      </c>
      <c r="B74" s="39" t="s">
        <v>683</v>
      </c>
      <c r="C74" s="39" t="s">
        <v>288</v>
      </c>
      <c r="D74" s="39"/>
      <c r="E74" s="40"/>
      <c r="F74" s="40"/>
    </row>
    <row r="75" spans="1:6" ht="72" x14ac:dyDescent="0.35">
      <c r="A75" s="41" t="s">
        <v>118</v>
      </c>
      <c r="B75" s="41" t="s">
        <v>1169</v>
      </c>
      <c r="C75" s="41" t="s">
        <v>288</v>
      </c>
      <c r="D75" s="41"/>
      <c r="E75" s="42"/>
      <c r="F75" s="42"/>
    </row>
    <row r="76" spans="1:6" ht="60" x14ac:dyDescent="0.35">
      <c r="A76" s="39" t="s">
        <v>119</v>
      </c>
      <c r="B76" s="39" t="s">
        <v>1170</v>
      </c>
      <c r="C76" s="39" t="s">
        <v>288</v>
      </c>
      <c r="D76" s="39"/>
      <c r="E76" s="40"/>
      <c r="F76" s="40"/>
    </row>
    <row r="77" spans="1:6" ht="48" x14ac:dyDescent="0.35">
      <c r="A77" s="41" t="s">
        <v>120</v>
      </c>
      <c r="B77" s="41" t="s">
        <v>1171</v>
      </c>
      <c r="C77" s="41" t="s">
        <v>288</v>
      </c>
      <c r="D77" s="41"/>
      <c r="E77" s="42"/>
      <c r="F77" s="42"/>
    </row>
    <row r="79" spans="1:6" x14ac:dyDescent="0.35">
      <c r="A79" s="101" t="s">
        <v>130</v>
      </c>
      <c r="B79" s="101"/>
      <c r="C79" s="101"/>
      <c r="D79" s="101"/>
      <c r="E79" s="101" t="s">
        <v>131</v>
      </c>
      <c r="F79" s="101"/>
    </row>
  </sheetData>
  <sheetProtection algorithmName="SHA-512" hashValue="USY/lT/o2jdzrVFcDenhCW4dYfNWP+BvF7RxpHRi5em4VEdyT4AfVz3JuYCHWQBZohwfKrZZq+O4w77HcTjF4g==" saltValue="XlQiMHdQU8Ot1vep1r4oXw==" spinCount="100000" sheet="1" objects="1" scenarios="1"/>
  <mergeCells count="16">
    <mergeCell ref="C6:D6"/>
    <mergeCell ref="E6:F6"/>
    <mergeCell ref="A1:F1"/>
    <mergeCell ref="D2:E2"/>
    <mergeCell ref="D3:E3"/>
    <mergeCell ref="B4:C4"/>
    <mergeCell ref="B5:C5"/>
    <mergeCell ref="A10:F10"/>
    <mergeCell ref="A79:D79"/>
    <mergeCell ref="E79:F79"/>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F116"/>
  <sheetViews>
    <sheetView workbookViewId="0">
      <selection activeCell="I8" sqref="I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44.5" customHeight="1" x14ac:dyDescent="0.35">
      <c r="A3" s="69">
        <f>Summary!A42</f>
        <v>41</v>
      </c>
      <c r="B3" s="10">
        <f>Summary!B42</f>
        <v>414256514</v>
      </c>
      <c r="C3" s="10">
        <f>Summary!D42</f>
        <v>0</v>
      </c>
      <c r="D3" s="105" t="str">
        <f>Summary!C42</f>
        <v>OPHTHALMIC COMBINED LASER MACHINE ND:YAG PLUS ARGON-LASER TABLETOP</v>
      </c>
      <c r="E3" s="105"/>
      <c r="F3" s="72">
        <f>Summary!K42</f>
        <v>0</v>
      </c>
    </row>
    <row r="4" spans="1:6" ht="37.15" customHeight="1" x14ac:dyDescent="0.35">
      <c r="A4" s="68" t="s">
        <v>26</v>
      </c>
      <c r="B4" s="102" t="s">
        <v>40</v>
      </c>
      <c r="C4" s="102"/>
      <c r="D4" s="68" t="s">
        <v>41</v>
      </c>
      <c r="E4" s="68" t="s">
        <v>22</v>
      </c>
      <c r="F4" s="68" t="s">
        <v>42</v>
      </c>
    </row>
    <row r="5" spans="1:6" ht="27" customHeight="1" x14ac:dyDescent="0.35">
      <c r="A5" s="44">
        <f>Summary!M42</f>
        <v>0</v>
      </c>
      <c r="B5" s="115">
        <f>Summary!G42</f>
        <v>0</v>
      </c>
      <c r="C5" s="105"/>
      <c r="D5" s="44">
        <f>Summary!P42</f>
        <v>0</v>
      </c>
      <c r="E5" s="72">
        <f>Summary!I42</f>
        <v>0</v>
      </c>
      <c r="F5" s="72">
        <f>Summary!J42</f>
        <v>0</v>
      </c>
    </row>
    <row r="6" spans="1:6" ht="24.75" customHeight="1" x14ac:dyDescent="0.35">
      <c r="A6" s="68" t="s">
        <v>43</v>
      </c>
      <c r="B6" s="68" t="s">
        <v>44</v>
      </c>
      <c r="C6" s="102" t="s">
        <v>45</v>
      </c>
      <c r="D6" s="102"/>
      <c r="E6" s="106" t="s">
        <v>30</v>
      </c>
      <c r="F6" s="107"/>
    </row>
    <row r="7" spans="1:6" ht="27" customHeight="1" x14ac:dyDescent="0.35">
      <c r="A7" s="43">
        <f>Summary!L42</f>
        <v>0</v>
      </c>
      <c r="B7" s="70">
        <f>Summary!N42</f>
        <v>0</v>
      </c>
      <c r="C7" s="115">
        <f>Summary!O42</f>
        <v>0</v>
      </c>
      <c r="D7" s="105"/>
      <c r="E7" s="108">
        <f>Summary!Q42</f>
        <v>0</v>
      </c>
      <c r="F7" s="109"/>
    </row>
    <row r="8" spans="1:6" ht="33.65" customHeight="1" x14ac:dyDescent="0.35">
      <c r="A8" s="102" t="s">
        <v>138</v>
      </c>
      <c r="B8" s="102"/>
      <c r="C8" s="37">
        <f>Summary!S42</f>
        <v>0</v>
      </c>
      <c r="D8" s="102" t="s">
        <v>32</v>
      </c>
      <c r="E8" s="102"/>
      <c r="F8" s="71">
        <f>Summary!T42</f>
        <v>0</v>
      </c>
    </row>
    <row r="9" spans="1:6" ht="38.25" customHeight="1" x14ac:dyDescent="0.35">
      <c r="A9" s="110" t="s">
        <v>31</v>
      </c>
      <c r="B9" s="111"/>
      <c r="C9" s="116">
        <f>Summary!R42</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39" t="s">
        <v>1172</v>
      </c>
      <c r="C12" s="39" t="s">
        <v>288</v>
      </c>
      <c r="D12" s="39"/>
      <c r="E12" s="40"/>
      <c r="F12" s="40"/>
    </row>
    <row r="13" spans="1:6" x14ac:dyDescent="0.35">
      <c r="A13" s="41" t="s">
        <v>55</v>
      </c>
      <c r="B13" s="41" t="s">
        <v>652</v>
      </c>
      <c r="C13" s="41" t="s">
        <v>288</v>
      </c>
      <c r="D13" s="41"/>
      <c r="E13" s="42"/>
      <c r="F13" s="42"/>
    </row>
    <row r="14" spans="1:6" ht="24" x14ac:dyDescent="0.35">
      <c r="A14" s="39" t="s">
        <v>56</v>
      </c>
      <c r="B14" s="39" t="s">
        <v>1173</v>
      </c>
      <c r="C14" s="39" t="s">
        <v>463</v>
      </c>
      <c r="D14" s="39"/>
      <c r="E14" s="40"/>
      <c r="F14" s="40"/>
    </row>
    <row r="15" spans="1:6" x14ac:dyDescent="0.35">
      <c r="A15" s="41" t="s">
        <v>57</v>
      </c>
      <c r="B15" s="41" t="s">
        <v>1174</v>
      </c>
      <c r="C15" s="41" t="s">
        <v>288</v>
      </c>
      <c r="D15" s="41"/>
      <c r="E15" s="42"/>
      <c r="F15" s="42"/>
    </row>
    <row r="16" spans="1:6" x14ac:dyDescent="0.35">
      <c r="A16" s="39" t="s">
        <v>58</v>
      </c>
      <c r="B16" s="39" t="s">
        <v>1175</v>
      </c>
      <c r="C16" s="39" t="s">
        <v>288</v>
      </c>
      <c r="D16" s="39"/>
      <c r="E16" s="40"/>
      <c r="F16" s="40"/>
    </row>
    <row r="17" spans="1:6" x14ac:dyDescent="0.35">
      <c r="A17" s="41" t="s">
        <v>59</v>
      </c>
      <c r="B17" s="41" t="s">
        <v>1176</v>
      </c>
      <c r="C17" s="41" t="s">
        <v>288</v>
      </c>
      <c r="D17" s="41"/>
      <c r="E17" s="42"/>
      <c r="F17" s="42"/>
    </row>
    <row r="18" spans="1:6" ht="26.5" customHeight="1" x14ac:dyDescent="0.35">
      <c r="A18" s="39" t="s">
        <v>60</v>
      </c>
      <c r="B18" s="39" t="s">
        <v>1177</v>
      </c>
      <c r="C18" s="39" t="s">
        <v>288</v>
      </c>
      <c r="D18" s="39"/>
      <c r="E18" s="40"/>
      <c r="F18" s="40"/>
    </row>
    <row r="19" spans="1:6" x14ac:dyDescent="0.35">
      <c r="A19" s="41" t="s">
        <v>61</v>
      </c>
      <c r="B19" s="41" t="s">
        <v>1178</v>
      </c>
      <c r="C19" s="41" t="s">
        <v>288</v>
      </c>
      <c r="D19" s="41"/>
      <c r="E19" s="42"/>
      <c r="F19" s="42"/>
    </row>
    <row r="20" spans="1:6" ht="48" x14ac:dyDescent="0.35">
      <c r="A20" s="39" t="s">
        <v>62</v>
      </c>
      <c r="B20" s="39" t="s">
        <v>1179</v>
      </c>
      <c r="C20" s="39" t="s">
        <v>385</v>
      </c>
      <c r="D20" s="39"/>
      <c r="E20" s="40"/>
      <c r="F20" s="40"/>
    </row>
    <row r="21" spans="1:6" x14ac:dyDescent="0.35">
      <c r="A21" s="41" t="s">
        <v>63</v>
      </c>
      <c r="B21" s="41" t="s">
        <v>1180</v>
      </c>
      <c r="C21" s="41" t="s">
        <v>288</v>
      </c>
      <c r="D21" s="41"/>
      <c r="E21" s="42"/>
      <c r="F21" s="42"/>
    </row>
    <row r="22" spans="1:6" ht="48" x14ac:dyDescent="0.35">
      <c r="A22" s="39" t="s">
        <v>64</v>
      </c>
      <c r="B22" s="39" t="s">
        <v>1181</v>
      </c>
      <c r="C22" s="39" t="s">
        <v>288</v>
      </c>
      <c r="D22" s="39"/>
      <c r="E22" s="40"/>
      <c r="F22" s="40"/>
    </row>
    <row r="23" spans="1:6" ht="120" x14ac:dyDescent="0.35">
      <c r="A23" s="41" t="s">
        <v>65</v>
      </c>
      <c r="B23" s="41" t="s">
        <v>1182</v>
      </c>
      <c r="C23" s="41" t="s">
        <v>288</v>
      </c>
      <c r="D23" s="41"/>
      <c r="E23" s="42"/>
      <c r="F23" s="42"/>
    </row>
    <row r="24" spans="1:6" ht="36" x14ac:dyDescent="0.35">
      <c r="A24" s="39" t="s">
        <v>66</v>
      </c>
      <c r="B24" s="39" t="s">
        <v>1183</v>
      </c>
      <c r="C24" s="39" t="s">
        <v>385</v>
      </c>
      <c r="D24" s="39"/>
      <c r="E24" s="40"/>
      <c r="F24" s="40"/>
    </row>
    <row r="25" spans="1:6" ht="156" x14ac:dyDescent="0.35">
      <c r="A25" s="41" t="s">
        <v>67</v>
      </c>
      <c r="B25" s="41" t="s">
        <v>1184</v>
      </c>
      <c r="C25" s="41" t="s">
        <v>288</v>
      </c>
      <c r="D25" s="41"/>
      <c r="E25" s="42"/>
      <c r="F25" s="42"/>
    </row>
    <row r="26" spans="1:6" ht="36" x14ac:dyDescent="0.35">
      <c r="A26" s="39" t="s">
        <v>68</v>
      </c>
      <c r="B26" s="39" t="s">
        <v>1185</v>
      </c>
      <c r="C26" s="39" t="s">
        <v>288</v>
      </c>
      <c r="D26" s="39"/>
      <c r="E26" s="40"/>
      <c r="F26" s="40"/>
    </row>
    <row r="27" spans="1:6" ht="24" x14ac:dyDescent="0.35">
      <c r="A27" s="41" t="s">
        <v>69</v>
      </c>
      <c r="B27" s="41" t="s">
        <v>1186</v>
      </c>
      <c r="C27" s="41" t="s">
        <v>288</v>
      </c>
      <c r="D27" s="41"/>
      <c r="E27" s="42"/>
      <c r="F27" s="42"/>
    </row>
    <row r="28" spans="1:6" ht="24" x14ac:dyDescent="0.35">
      <c r="A28" s="39" t="s">
        <v>70</v>
      </c>
      <c r="B28" s="39" t="s">
        <v>1187</v>
      </c>
      <c r="C28" s="39" t="s">
        <v>385</v>
      </c>
      <c r="D28" s="39"/>
      <c r="E28" s="40"/>
      <c r="F28" s="40"/>
    </row>
    <row r="29" spans="1:6" ht="48" x14ac:dyDescent="0.35">
      <c r="A29" s="41" t="s">
        <v>71</v>
      </c>
      <c r="B29" s="41" t="s">
        <v>1188</v>
      </c>
      <c r="C29" s="41" t="s">
        <v>385</v>
      </c>
      <c r="D29" s="41"/>
      <c r="E29" s="42"/>
      <c r="F29" s="42"/>
    </row>
    <row r="30" spans="1:6" x14ac:dyDescent="0.35">
      <c r="A30" s="39" t="s">
        <v>72</v>
      </c>
      <c r="B30" s="39" t="s">
        <v>1189</v>
      </c>
      <c r="C30" s="39" t="s">
        <v>288</v>
      </c>
      <c r="D30" s="39"/>
      <c r="E30" s="40"/>
      <c r="F30" s="40"/>
    </row>
    <row r="31" spans="1:6" x14ac:dyDescent="0.35">
      <c r="A31" s="41" t="s">
        <v>73</v>
      </c>
      <c r="B31" s="41" t="s">
        <v>1190</v>
      </c>
      <c r="C31" s="41" t="s">
        <v>288</v>
      </c>
      <c r="D31" s="41"/>
      <c r="E31" s="42"/>
      <c r="F31" s="42"/>
    </row>
    <row r="32" spans="1:6" x14ac:dyDescent="0.35">
      <c r="A32" s="39" t="s">
        <v>74</v>
      </c>
      <c r="B32" s="39" t="s">
        <v>1191</v>
      </c>
      <c r="C32" s="39" t="s">
        <v>288</v>
      </c>
      <c r="D32" s="39"/>
      <c r="E32" s="40"/>
      <c r="F32" s="40"/>
    </row>
    <row r="33" spans="1:6" x14ac:dyDescent="0.35">
      <c r="A33" s="41" t="s">
        <v>75</v>
      </c>
      <c r="B33" s="41" t="s">
        <v>1192</v>
      </c>
      <c r="C33" s="41" t="s">
        <v>288</v>
      </c>
      <c r="D33" s="41"/>
      <c r="E33" s="42"/>
      <c r="F33" s="42"/>
    </row>
    <row r="34" spans="1:6" x14ac:dyDescent="0.35">
      <c r="A34" s="39" t="s">
        <v>76</v>
      </c>
      <c r="B34" s="39" t="s">
        <v>1193</v>
      </c>
      <c r="C34" s="39" t="s">
        <v>288</v>
      </c>
      <c r="D34" s="39"/>
      <c r="E34" s="40"/>
      <c r="F34" s="40"/>
    </row>
    <row r="35" spans="1:6" x14ac:dyDescent="0.35">
      <c r="A35" s="41" t="s">
        <v>77</v>
      </c>
      <c r="B35" s="41" t="s">
        <v>1194</v>
      </c>
      <c r="C35" s="41" t="s">
        <v>288</v>
      </c>
      <c r="D35" s="41"/>
      <c r="E35" s="42"/>
      <c r="F35" s="42"/>
    </row>
    <row r="36" spans="1:6" x14ac:dyDescent="0.35">
      <c r="A36" s="39" t="s">
        <v>78</v>
      </c>
      <c r="B36" s="39" t="s">
        <v>1195</v>
      </c>
      <c r="C36" s="39" t="s">
        <v>288</v>
      </c>
      <c r="D36" s="39"/>
      <c r="E36" s="40"/>
      <c r="F36" s="40"/>
    </row>
    <row r="37" spans="1:6" ht="24" x14ac:dyDescent="0.35">
      <c r="A37" s="41" t="s">
        <v>79</v>
      </c>
      <c r="B37" s="41" t="s">
        <v>1196</v>
      </c>
      <c r="C37" s="41"/>
      <c r="D37" s="41"/>
      <c r="E37" s="42"/>
      <c r="F37" s="42"/>
    </row>
    <row r="38" spans="1:6" x14ac:dyDescent="0.35">
      <c r="A38" s="39" t="s">
        <v>80</v>
      </c>
      <c r="B38" s="39" t="s">
        <v>1197</v>
      </c>
      <c r="C38" s="39" t="s">
        <v>288</v>
      </c>
      <c r="D38" s="39"/>
      <c r="E38" s="40"/>
      <c r="F38" s="40"/>
    </row>
    <row r="39" spans="1:6" x14ac:dyDescent="0.35">
      <c r="A39" s="41" t="s">
        <v>81</v>
      </c>
      <c r="B39" s="41" t="s">
        <v>1198</v>
      </c>
      <c r="C39" s="41" t="s">
        <v>288</v>
      </c>
      <c r="D39" s="41"/>
      <c r="E39" s="42"/>
      <c r="F39" s="42"/>
    </row>
    <row r="40" spans="1:6" ht="48" x14ac:dyDescent="0.35">
      <c r="A40" s="39" t="s">
        <v>82</v>
      </c>
      <c r="B40" s="39" t="s">
        <v>1199</v>
      </c>
      <c r="C40" s="39" t="s">
        <v>288</v>
      </c>
      <c r="D40" s="39"/>
      <c r="E40" s="40"/>
      <c r="F40" s="40"/>
    </row>
    <row r="41" spans="1:6" ht="24" x14ac:dyDescent="0.35">
      <c r="A41" s="41" t="s">
        <v>83</v>
      </c>
      <c r="B41" s="41" t="s">
        <v>1200</v>
      </c>
      <c r="C41" s="41"/>
      <c r="D41" s="41"/>
      <c r="E41" s="42"/>
      <c r="F41" s="42"/>
    </row>
    <row r="42" spans="1:6" x14ac:dyDescent="0.35">
      <c r="A42" s="39" t="s">
        <v>84</v>
      </c>
      <c r="B42" s="39" t="s">
        <v>1201</v>
      </c>
      <c r="C42" s="39" t="s">
        <v>288</v>
      </c>
      <c r="D42" s="39"/>
      <c r="E42" s="40"/>
      <c r="F42" s="40"/>
    </row>
    <row r="43" spans="1:6" x14ac:dyDescent="0.35">
      <c r="A43" s="41" t="s">
        <v>85</v>
      </c>
      <c r="B43" s="41" t="s">
        <v>1202</v>
      </c>
      <c r="C43" s="41" t="s">
        <v>288</v>
      </c>
      <c r="D43" s="41"/>
      <c r="E43" s="42"/>
      <c r="F43" s="42"/>
    </row>
    <row r="44" spans="1:6" ht="24" x14ac:dyDescent="0.35">
      <c r="A44" s="39" t="s">
        <v>86</v>
      </c>
      <c r="B44" s="39" t="s">
        <v>1203</v>
      </c>
      <c r="C44" s="39"/>
      <c r="D44" s="39"/>
      <c r="E44" s="40"/>
      <c r="F44" s="40"/>
    </row>
    <row r="45" spans="1:6" x14ac:dyDescent="0.35">
      <c r="A45" s="41" t="s">
        <v>87</v>
      </c>
      <c r="B45" s="41" t="s">
        <v>1204</v>
      </c>
      <c r="C45" s="41" t="s">
        <v>288</v>
      </c>
      <c r="D45" s="41"/>
      <c r="E45" s="42"/>
      <c r="F45" s="42"/>
    </row>
    <row r="46" spans="1:6" x14ac:dyDescent="0.35">
      <c r="A46" s="39" t="s">
        <v>88</v>
      </c>
      <c r="B46" s="39" t="s">
        <v>1205</v>
      </c>
      <c r="C46" s="39" t="s">
        <v>288</v>
      </c>
      <c r="D46" s="39"/>
      <c r="E46" s="40"/>
      <c r="F46" s="40"/>
    </row>
    <row r="47" spans="1:6" x14ac:dyDescent="0.35">
      <c r="A47" s="41" t="s">
        <v>89</v>
      </c>
      <c r="B47" s="41" t="s">
        <v>1206</v>
      </c>
      <c r="C47" s="41" t="s">
        <v>288</v>
      </c>
      <c r="D47" s="41"/>
      <c r="E47" s="42"/>
      <c r="F47" s="42"/>
    </row>
    <row r="48" spans="1:6" x14ac:dyDescent="0.35">
      <c r="A48" s="39" t="s">
        <v>90</v>
      </c>
      <c r="B48" s="39" t="s">
        <v>1207</v>
      </c>
      <c r="C48" s="39" t="s">
        <v>288</v>
      </c>
      <c r="D48" s="39"/>
      <c r="E48" s="40"/>
      <c r="F48" s="40"/>
    </row>
    <row r="49" spans="1:6" x14ac:dyDescent="0.35">
      <c r="A49" s="41" t="s">
        <v>91</v>
      </c>
      <c r="B49" s="41" t="s">
        <v>1208</v>
      </c>
      <c r="C49" s="41" t="s">
        <v>385</v>
      </c>
      <c r="D49" s="41"/>
      <c r="E49" s="42"/>
      <c r="F49" s="42"/>
    </row>
    <row r="50" spans="1:6" ht="24" x14ac:dyDescent="0.35">
      <c r="A50" s="39" t="s">
        <v>92</v>
      </c>
      <c r="B50" s="39" t="s">
        <v>1209</v>
      </c>
      <c r="C50" s="39" t="s">
        <v>288</v>
      </c>
      <c r="D50" s="39"/>
      <c r="E50" s="40"/>
      <c r="F50" s="40"/>
    </row>
    <row r="51" spans="1:6" ht="72" x14ac:dyDescent="0.35">
      <c r="A51" s="41" t="s">
        <v>93</v>
      </c>
      <c r="B51" s="41" t="s">
        <v>1210</v>
      </c>
      <c r="C51" s="41" t="s">
        <v>288</v>
      </c>
      <c r="D51" s="41"/>
      <c r="E51" s="42"/>
      <c r="F51" s="42"/>
    </row>
    <row r="52" spans="1:6" ht="24" x14ac:dyDescent="0.35">
      <c r="A52" s="39" t="s">
        <v>94</v>
      </c>
      <c r="B52" s="39" t="s">
        <v>1211</v>
      </c>
      <c r="C52" s="39"/>
      <c r="D52" s="39"/>
      <c r="E52" s="40"/>
      <c r="F52" s="40"/>
    </row>
    <row r="53" spans="1:6" x14ac:dyDescent="0.35">
      <c r="A53" s="41" t="s">
        <v>95</v>
      </c>
      <c r="B53" s="41" t="s">
        <v>1212</v>
      </c>
      <c r="C53" s="41" t="s">
        <v>288</v>
      </c>
      <c r="D53" s="41"/>
      <c r="E53" s="42"/>
      <c r="F53" s="42"/>
    </row>
    <row r="54" spans="1:6" x14ac:dyDescent="0.35">
      <c r="A54" s="39" t="s">
        <v>96</v>
      </c>
      <c r="B54" s="39" t="s">
        <v>1213</v>
      </c>
      <c r="C54" s="39" t="s">
        <v>288</v>
      </c>
      <c r="D54" s="39"/>
      <c r="E54" s="40"/>
      <c r="F54" s="40"/>
    </row>
    <row r="55" spans="1:6" ht="24" x14ac:dyDescent="0.35">
      <c r="A55" s="41" t="s">
        <v>97</v>
      </c>
      <c r="B55" s="41" t="s">
        <v>1214</v>
      </c>
      <c r="C55" s="41" t="s">
        <v>288</v>
      </c>
      <c r="D55" s="41"/>
      <c r="E55" s="42"/>
      <c r="F55" s="42"/>
    </row>
    <row r="56" spans="1:6" ht="24" x14ac:dyDescent="0.35">
      <c r="A56" s="39" t="s">
        <v>98</v>
      </c>
      <c r="B56" s="39" t="s">
        <v>1215</v>
      </c>
      <c r="C56" s="39"/>
      <c r="D56" s="39"/>
      <c r="E56" s="40"/>
      <c r="F56" s="40"/>
    </row>
    <row r="57" spans="1:6" ht="72" x14ac:dyDescent="0.35">
      <c r="A57" s="41" t="s">
        <v>99</v>
      </c>
      <c r="B57" s="41" t="s">
        <v>1216</v>
      </c>
      <c r="C57" s="41" t="s">
        <v>288</v>
      </c>
      <c r="D57" s="41"/>
      <c r="E57" s="42"/>
      <c r="F57" s="42"/>
    </row>
    <row r="58" spans="1:6" x14ac:dyDescent="0.35">
      <c r="A58" s="39" t="s">
        <v>100</v>
      </c>
      <c r="B58" s="39" t="s">
        <v>1217</v>
      </c>
      <c r="C58" s="39" t="s">
        <v>288</v>
      </c>
      <c r="D58" s="39"/>
      <c r="E58" s="40"/>
      <c r="F58" s="40"/>
    </row>
    <row r="59" spans="1:6" x14ac:dyDescent="0.35">
      <c r="A59" s="41" t="s">
        <v>101</v>
      </c>
      <c r="B59" s="41" t="s">
        <v>1218</v>
      </c>
      <c r="C59" s="41" t="s">
        <v>288</v>
      </c>
      <c r="D59" s="41"/>
      <c r="E59" s="42"/>
      <c r="F59" s="42"/>
    </row>
    <row r="60" spans="1:6" x14ac:dyDescent="0.35">
      <c r="A60" s="39" t="s">
        <v>102</v>
      </c>
      <c r="B60" s="39" t="s">
        <v>1219</v>
      </c>
      <c r="C60" s="39" t="s">
        <v>288</v>
      </c>
      <c r="D60" s="39"/>
      <c r="E60" s="40"/>
      <c r="F60" s="40"/>
    </row>
    <row r="61" spans="1:6" x14ac:dyDescent="0.35">
      <c r="A61" s="41" t="s">
        <v>103</v>
      </c>
      <c r="B61" s="41" t="s">
        <v>1220</v>
      </c>
      <c r="C61" s="41" t="s">
        <v>288</v>
      </c>
      <c r="D61" s="41"/>
      <c r="E61" s="42"/>
      <c r="F61" s="42"/>
    </row>
    <row r="62" spans="1:6" x14ac:dyDescent="0.35">
      <c r="A62" s="39" t="s">
        <v>104</v>
      </c>
      <c r="B62" s="39" t="s">
        <v>1221</v>
      </c>
      <c r="C62" s="39" t="s">
        <v>288</v>
      </c>
      <c r="D62" s="39"/>
      <c r="E62" s="40"/>
      <c r="F62" s="40"/>
    </row>
    <row r="63" spans="1:6" x14ac:dyDescent="0.35">
      <c r="A63" s="41" t="s">
        <v>105</v>
      </c>
      <c r="B63" s="41" t="s">
        <v>1222</v>
      </c>
      <c r="C63" s="41" t="s">
        <v>288</v>
      </c>
      <c r="D63" s="41"/>
      <c r="E63" s="42"/>
      <c r="F63" s="42"/>
    </row>
    <row r="64" spans="1:6" ht="24" x14ac:dyDescent="0.35">
      <c r="A64" s="39" t="s">
        <v>106</v>
      </c>
      <c r="B64" s="39" t="s">
        <v>1223</v>
      </c>
      <c r="C64" s="39"/>
      <c r="D64" s="39"/>
      <c r="E64" s="40"/>
      <c r="F64" s="40"/>
    </row>
    <row r="65" spans="1:6" x14ac:dyDescent="0.35">
      <c r="A65" s="41" t="s">
        <v>107</v>
      </c>
      <c r="B65" s="41" t="s">
        <v>1224</v>
      </c>
      <c r="C65" s="41" t="s">
        <v>288</v>
      </c>
      <c r="D65" s="41"/>
      <c r="E65" s="42"/>
      <c r="F65" s="42"/>
    </row>
    <row r="66" spans="1:6" x14ac:dyDescent="0.35">
      <c r="A66" s="39" t="s">
        <v>108</v>
      </c>
      <c r="B66" s="39" t="s">
        <v>1225</v>
      </c>
      <c r="C66" s="39" t="s">
        <v>288</v>
      </c>
      <c r="D66" s="39"/>
      <c r="E66" s="40"/>
      <c r="F66" s="40"/>
    </row>
    <row r="67" spans="1:6" x14ac:dyDescent="0.35">
      <c r="A67" s="41" t="s">
        <v>109</v>
      </c>
      <c r="B67" s="41" t="s">
        <v>1226</v>
      </c>
      <c r="C67" s="41" t="s">
        <v>385</v>
      </c>
      <c r="D67" s="41"/>
      <c r="E67" s="42"/>
      <c r="F67" s="42"/>
    </row>
    <row r="68" spans="1:6" x14ac:dyDescent="0.35">
      <c r="A68" s="39" t="s">
        <v>110</v>
      </c>
      <c r="B68" s="39" t="s">
        <v>1227</v>
      </c>
      <c r="C68" s="39" t="s">
        <v>385</v>
      </c>
      <c r="D68" s="39"/>
      <c r="E68" s="40"/>
      <c r="F68" s="40"/>
    </row>
    <row r="69" spans="1:6" x14ac:dyDescent="0.35">
      <c r="A69" s="41" t="s">
        <v>111</v>
      </c>
      <c r="B69" s="41" t="s">
        <v>1228</v>
      </c>
      <c r="C69" s="41" t="s">
        <v>385</v>
      </c>
      <c r="D69" s="41"/>
      <c r="E69" s="42"/>
      <c r="F69" s="42"/>
    </row>
    <row r="70" spans="1:6" ht="24" x14ac:dyDescent="0.35">
      <c r="A70" s="39" t="s">
        <v>113</v>
      </c>
      <c r="B70" s="39" t="s">
        <v>1229</v>
      </c>
      <c r="C70" s="39" t="s">
        <v>288</v>
      </c>
      <c r="D70" s="39"/>
      <c r="E70" s="40"/>
      <c r="F70" s="40"/>
    </row>
    <row r="71" spans="1:6" ht="84" x14ac:dyDescent="0.35">
      <c r="A71" s="41" t="s">
        <v>114</v>
      </c>
      <c r="B71" s="41" t="s">
        <v>1230</v>
      </c>
      <c r="C71" s="41" t="s">
        <v>288</v>
      </c>
      <c r="D71" s="41"/>
      <c r="E71" s="42"/>
      <c r="F71" s="42"/>
    </row>
    <row r="72" spans="1:6" ht="24" x14ac:dyDescent="0.35">
      <c r="A72" s="39" t="s">
        <v>115</v>
      </c>
      <c r="B72" s="39" t="s">
        <v>1231</v>
      </c>
      <c r="C72" s="39" t="s">
        <v>288</v>
      </c>
      <c r="D72" s="39"/>
      <c r="E72" s="40"/>
      <c r="F72" s="40"/>
    </row>
    <row r="73" spans="1:6" x14ac:dyDescent="0.35">
      <c r="A73" s="41" t="s">
        <v>117</v>
      </c>
      <c r="B73" s="41" t="s">
        <v>312</v>
      </c>
      <c r="C73" s="41"/>
      <c r="D73" s="41"/>
      <c r="E73" s="42"/>
      <c r="F73" s="42"/>
    </row>
    <row r="74" spans="1:6" ht="108" x14ac:dyDescent="0.35">
      <c r="A74" s="39" t="s">
        <v>118</v>
      </c>
      <c r="B74" s="39" t="s">
        <v>1232</v>
      </c>
      <c r="C74" s="39" t="s">
        <v>288</v>
      </c>
      <c r="D74" s="39"/>
      <c r="E74" s="40"/>
      <c r="F74" s="40"/>
    </row>
    <row r="75" spans="1:6" ht="60" x14ac:dyDescent="0.35">
      <c r="A75" s="41" t="s">
        <v>119</v>
      </c>
      <c r="B75" s="41" t="s">
        <v>1233</v>
      </c>
      <c r="C75" s="41" t="s">
        <v>288</v>
      </c>
      <c r="D75" s="41"/>
      <c r="E75" s="42"/>
      <c r="F75" s="42"/>
    </row>
    <row r="76" spans="1:6" x14ac:dyDescent="0.35">
      <c r="A76" s="39" t="s">
        <v>120</v>
      </c>
      <c r="B76" s="39" t="s">
        <v>316</v>
      </c>
      <c r="C76" s="39"/>
      <c r="D76" s="39"/>
      <c r="E76" s="40"/>
      <c r="F76" s="40"/>
    </row>
    <row r="77" spans="1:6" x14ac:dyDescent="0.35">
      <c r="A77" s="41" t="s">
        <v>121</v>
      </c>
      <c r="B77" s="41" t="s">
        <v>318</v>
      </c>
      <c r="C77" s="41"/>
      <c r="D77" s="41"/>
      <c r="E77" s="42"/>
      <c r="F77" s="42"/>
    </row>
    <row r="78" spans="1:6" x14ac:dyDescent="0.35">
      <c r="A78" s="39" t="s">
        <v>122</v>
      </c>
      <c r="B78" s="39" t="s">
        <v>320</v>
      </c>
      <c r="C78" s="39"/>
      <c r="D78" s="39"/>
      <c r="E78" s="40"/>
      <c r="F78" s="40"/>
    </row>
    <row r="79" spans="1:6" x14ac:dyDescent="0.35">
      <c r="A79" s="41" t="s">
        <v>123</v>
      </c>
      <c r="B79" s="41" t="s">
        <v>322</v>
      </c>
      <c r="C79" s="41"/>
      <c r="D79" s="41"/>
      <c r="E79" s="42"/>
      <c r="F79" s="42"/>
    </row>
    <row r="80" spans="1:6" x14ac:dyDescent="0.35">
      <c r="A80" s="39" t="s">
        <v>124</v>
      </c>
      <c r="B80" s="39" t="s">
        <v>324</v>
      </c>
      <c r="C80" s="39"/>
      <c r="D80" s="39"/>
      <c r="E80" s="40"/>
      <c r="F80" s="40"/>
    </row>
    <row r="81" spans="1:6" x14ac:dyDescent="0.35">
      <c r="A81" s="41" t="s">
        <v>125</v>
      </c>
      <c r="B81" s="41" t="s">
        <v>326</v>
      </c>
      <c r="C81" s="41"/>
      <c r="D81" s="41"/>
      <c r="E81" s="42"/>
      <c r="F81" s="42"/>
    </row>
    <row r="82" spans="1:6" x14ac:dyDescent="0.35">
      <c r="A82" s="39" t="s">
        <v>126</v>
      </c>
      <c r="B82" s="39" t="s">
        <v>328</v>
      </c>
      <c r="C82" s="39"/>
      <c r="D82" s="39"/>
      <c r="E82" s="40"/>
      <c r="F82" s="40"/>
    </row>
    <row r="83" spans="1:6" x14ac:dyDescent="0.35">
      <c r="A83" s="41" t="s">
        <v>127</v>
      </c>
      <c r="B83" s="41" t="s">
        <v>313</v>
      </c>
      <c r="C83" s="41"/>
      <c r="D83" s="41"/>
      <c r="E83" s="42"/>
      <c r="F83" s="42"/>
    </row>
    <row r="84" spans="1:6" x14ac:dyDescent="0.35">
      <c r="A84" s="39" t="s">
        <v>128</v>
      </c>
      <c r="B84" s="39" t="s">
        <v>315</v>
      </c>
      <c r="C84" s="39"/>
      <c r="D84" s="39"/>
      <c r="E84" s="40"/>
      <c r="F84" s="40"/>
    </row>
    <row r="85" spans="1:6" x14ac:dyDescent="0.35">
      <c r="A85" s="41" t="s">
        <v>129</v>
      </c>
      <c r="B85" s="41" t="s">
        <v>316</v>
      </c>
      <c r="C85" s="41"/>
      <c r="D85" s="41"/>
      <c r="E85" s="42"/>
      <c r="F85" s="42"/>
    </row>
    <row r="86" spans="1:6" x14ac:dyDescent="0.35">
      <c r="A86" s="39" t="s">
        <v>132</v>
      </c>
      <c r="B86" s="39" t="s">
        <v>318</v>
      </c>
      <c r="C86" s="39"/>
      <c r="D86" s="39"/>
      <c r="E86" s="40"/>
      <c r="F86" s="40"/>
    </row>
    <row r="87" spans="1:6" x14ac:dyDescent="0.35">
      <c r="A87" s="41" t="s">
        <v>133</v>
      </c>
      <c r="B87" s="41" t="s">
        <v>320</v>
      </c>
      <c r="C87" s="41"/>
      <c r="D87" s="41"/>
      <c r="E87" s="42"/>
      <c r="F87" s="42"/>
    </row>
    <row r="88" spans="1:6" x14ac:dyDescent="0.35">
      <c r="A88" s="39" t="s">
        <v>139</v>
      </c>
      <c r="B88" s="39" t="s">
        <v>322</v>
      </c>
      <c r="C88" s="39"/>
      <c r="D88" s="39"/>
      <c r="E88" s="40"/>
      <c r="F88" s="40"/>
    </row>
    <row r="89" spans="1:6" x14ac:dyDescent="0.35">
      <c r="A89" s="41" t="s">
        <v>140</v>
      </c>
      <c r="B89" s="41" t="s">
        <v>324</v>
      </c>
      <c r="C89" s="41"/>
      <c r="D89" s="41"/>
      <c r="E89" s="42"/>
      <c r="F89" s="42"/>
    </row>
    <row r="90" spans="1:6" x14ac:dyDescent="0.35">
      <c r="A90" s="39" t="s">
        <v>141</v>
      </c>
      <c r="B90" s="39" t="s">
        <v>326</v>
      </c>
      <c r="C90" s="39"/>
      <c r="D90" s="39"/>
      <c r="E90" s="40"/>
      <c r="F90" s="40"/>
    </row>
    <row r="91" spans="1:6" x14ac:dyDescent="0.35">
      <c r="A91" s="41" t="s">
        <v>142</v>
      </c>
      <c r="B91" s="41" t="s">
        <v>221</v>
      </c>
      <c r="C91" s="41"/>
      <c r="D91" s="41"/>
      <c r="E91" s="42"/>
      <c r="F91" s="42"/>
    </row>
    <row r="92" spans="1:6" ht="24" x14ac:dyDescent="0.35">
      <c r="A92" s="39" t="s">
        <v>143</v>
      </c>
      <c r="B92" s="39" t="s">
        <v>329</v>
      </c>
      <c r="C92" s="39" t="s">
        <v>288</v>
      </c>
      <c r="D92" s="39"/>
      <c r="E92" s="40"/>
      <c r="F92" s="40"/>
    </row>
    <row r="93" spans="1:6" ht="24" x14ac:dyDescent="0.35">
      <c r="A93" s="41" t="s">
        <v>144</v>
      </c>
      <c r="B93" s="41" t="s">
        <v>330</v>
      </c>
      <c r="C93" s="41" t="s">
        <v>331</v>
      </c>
      <c r="D93" s="41"/>
      <c r="E93" s="42"/>
      <c r="F93" s="42"/>
    </row>
    <row r="94" spans="1:6" ht="204" x14ac:dyDescent="0.35">
      <c r="A94" s="39" t="s">
        <v>145</v>
      </c>
      <c r="B94" s="39" t="s">
        <v>1153</v>
      </c>
      <c r="C94" s="39" t="s">
        <v>288</v>
      </c>
      <c r="D94" s="39"/>
      <c r="E94" s="40"/>
      <c r="F94" s="40"/>
    </row>
    <row r="95" spans="1:6" ht="192" x14ac:dyDescent="0.35">
      <c r="A95" s="41" t="s">
        <v>146</v>
      </c>
      <c r="B95" s="41" t="s">
        <v>1154</v>
      </c>
      <c r="C95" s="41" t="s">
        <v>288</v>
      </c>
      <c r="D95" s="41"/>
      <c r="E95" s="42"/>
      <c r="F95" s="42"/>
    </row>
    <row r="96" spans="1:6" ht="84" x14ac:dyDescent="0.35">
      <c r="A96" s="39" t="s">
        <v>147</v>
      </c>
      <c r="B96" s="39" t="s">
        <v>1155</v>
      </c>
      <c r="C96" s="39" t="s">
        <v>288</v>
      </c>
      <c r="D96" s="39"/>
      <c r="E96" s="40"/>
      <c r="F96" s="40"/>
    </row>
    <row r="97" spans="1:6" ht="120" x14ac:dyDescent="0.35">
      <c r="A97" s="41" t="s">
        <v>148</v>
      </c>
      <c r="B97" s="41" t="s">
        <v>1156</v>
      </c>
      <c r="C97" s="41" t="s">
        <v>288</v>
      </c>
      <c r="D97" s="41"/>
      <c r="E97" s="42"/>
      <c r="F97" s="42"/>
    </row>
    <row r="98" spans="1:6" ht="192" x14ac:dyDescent="0.35">
      <c r="A98" s="39" t="s">
        <v>149</v>
      </c>
      <c r="B98" s="39" t="s">
        <v>1157</v>
      </c>
      <c r="C98" s="39" t="s">
        <v>288</v>
      </c>
      <c r="D98" s="39"/>
      <c r="E98" s="40"/>
      <c r="F98" s="40"/>
    </row>
    <row r="99" spans="1:6" ht="108" x14ac:dyDescent="0.35">
      <c r="A99" s="41" t="s">
        <v>189</v>
      </c>
      <c r="B99" s="41" t="s">
        <v>1158</v>
      </c>
      <c r="C99" s="41" t="s">
        <v>288</v>
      </c>
      <c r="D99" s="41"/>
      <c r="E99" s="42"/>
      <c r="F99" s="42"/>
    </row>
    <row r="100" spans="1:6" ht="240" x14ac:dyDescent="0.35">
      <c r="A100" s="39" t="s">
        <v>190</v>
      </c>
      <c r="B100" s="39" t="s">
        <v>1159</v>
      </c>
      <c r="C100" s="39" t="s">
        <v>288</v>
      </c>
      <c r="D100" s="39"/>
      <c r="E100" s="40"/>
      <c r="F100" s="40"/>
    </row>
    <row r="101" spans="1:6" ht="84" x14ac:dyDescent="0.35">
      <c r="A101" s="41" t="s">
        <v>191</v>
      </c>
      <c r="B101" s="41" t="s">
        <v>1160</v>
      </c>
      <c r="C101" s="41" t="s">
        <v>288</v>
      </c>
      <c r="D101" s="41"/>
      <c r="E101" s="42"/>
      <c r="F101" s="42"/>
    </row>
    <row r="102" spans="1:6" ht="192" x14ac:dyDescent="0.35">
      <c r="A102" s="39" t="s">
        <v>192</v>
      </c>
      <c r="B102" s="39" t="s">
        <v>1161</v>
      </c>
      <c r="C102" s="39" t="s">
        <v>288</v>
      </c>
      <c r="D102" s="39"/>
      <c r="E102" s="40"/>
      <c r="F102" s="40"/>
    </row>
    <row r="103" spans="1:6" ht="72" x14ac:dyDescent="0.35">
      <c r="A103" s="41" t="s">
        <v>193</v>
      </c>
      <c r="B103" s="41" t="s">
        <v>1162</v>
      </c>
      <c r="C103" s="41" t="s">
        <v>288</v>
      </c>
      <c r="D103" s="41"/>
      <c r="E103" s="42"/>
      <c r="F103" s="42"/>
    </row>
    <row r="104" spans="1:6" ht="72" x14ac:dyDescent="0.35">
      <c r="A104" s="39" t="s">
        <v>194</v>
      </c>
      <c r="B104" s="39" t="s">
        <v>1163</v>
      </c>
      <c r="C104" s="39" t="s">
        <v>288</v>
      </c>
      <c r="D104" s="39"/>
      <c r="E104" s="40"/>
      <c r="F104" s="40"/>
    </row>
    <row r="105" spans="1:6" ht="156" x14ac:dyDescent="0.35">
      <c r="A105" s="41" t="s">
        <v>195</v>
      </c>
      <c r="B105" s="41" t="s">
        <v>1164</v>
      </c>
      <c r="C105" s="41" t="s">
        <v>288</v>
      </c>
      <c r="D105" s="41"/>
      <c r="E105" s="42"/>
      <c r="F105" s="42"/>
    </row>
    <row r="106" spans="1:6" ht="96" x14ac:dyDescent="0.35">
      <c r="A106" s="39" t="s">
        <v>196</v>
      </c>
      <c r="B106" s="39" t="s">
        <v>1165</v>
      </c>
      <c r="C106" s="39" t="s">
        <v>288</v>
      </c>
      <c r="D106" s="39"/>
      <c r="E106" s="40"/>
      <c r="F106" s="40"/>
    </row>
    <row r="107" spans="1:6" ht="156" x14ac:dyDescent="0.35">
      <c r="A107" s="41" t="s">
        <v>197</v>
      </c>
      <c r="B107" s="41" t="s">
        <v>679</v>
      </c>
      <c r="C107" s="41" t="s">
        <v>288</v>
      </c>
      <c r="D107" s="41"/>
      <c r="E107" s="42"/>
      <c r="F107" s="42"/>
    </row>
    <row r="108" spans="1:6" ht="144" x14ac:dyDescent="0.35">
      <c r="A108" s="39" t="s">
        <v>198</v>
      </c>
      <c r="B108" s="39" t="s">
        <v>1166</v>
      </c>
      <c r="C108" s="39" t="s">
        <v>288</v>
      </c>
      <c r="D108" s="39"/>
      <c r="E108" s="40"/>
      <c r="F108" s="40"/>
    </row>
    <row r="109" spans="1:6" ht="156" x14ac:dyDescent="0.35">
      <c r="A109" s="41" t="s">
        <v>199</v>
      </c>
      <c r="B109" s="41" t="s">
        <v>1167</v>
      </c>
      <c r="C109" s="41" t="s">
        <v>288</v>
      </c>
      <c r="D109" s="41"/>
      <c r="E109" s="42"/>
      <c r="F109" s="42"/>
    </row>
    <row r="110" spans="1:6" ht="144" x14ac:dyDescent="0.35">
      <c r="A110" s="39" t="s">
        <v>200</v>
      </c>
      <c r="B110" s="39" t="s">
        <v>1168</v>
      </c>
      <c r="C110" s="39" t="s">
        <v>288</v>
      </c>
      <c r="D110" s="39"/>
      <c r="E110" s="40"/>
      <c r="F110" s="40"/>
    </row>
    <row r="111" spans="1:6" ht="36" x14ac:dyDescent="0.35">
      <c r="A111" s="41" t="s">
        <v>211</v>
      </c>
      <c r="B111" s="41" t="s">
        <v>683</v>
      </c>
      <c r="C111" s="41" t="s">
        <v>288</v>
      </c>
      <c r="D111" s="41"/>
      <c r="E111" s="42"/>
      <c r="F111" s="42"/>
    </row>
    <row r="112" spans="1:6" ht="72" x14ac:dyDescent="0.35">
      <c r="A112" s="39" t="s">
        <v>212</v>
      </c>
      <c r="B112" s="39" t="s">
        <v>1169</v>
      </c>
      <c r="C112" s="39" t="s">
        <v>288</v>
      </c>
      <c r="D112" s="39"/>
      <c r="E112" s="40"/>
      <c r="F112" s="40"/>
    </row>
    <row r="113" spans="1:6" ht="83.5" customHeight="1" x14ac:dyDescent="0.35">
      <c r="A113" s="41" t="s">
        <v>213</v>
      </c>
      <c r="B113" s="41" t="s">
        <v>1234</v>
      </c>
      <c r="C113" s="41" t="s">
        <v>288</v>
      </c>
      <c r="D113" s="41"/>
      <c r="E113" s="42"/>
      <c r="F113" s="42"/>
    </row>
    <row r="114" spans="1:6" ht="48" x14ac:dyDescent="0.35">
      <c r="A114" s="39" t="s">
        <v>214</v>
      </c>
      <c r="B114" s="39" t="s">
        <v>1171</v>
      </c>
      <c r="C114" s="39" t="s">
        <v>288</v>
      </c>
      <c r="D114" s="39"/>
      <c r="E114" s="40"/>
      <c r="F114" s="40"/>
    </row>
    <row r="116" spans="1:6" x14ac:dyDescent="0.35">
      <c r="A116" s="101" t="s">
        <v>130</v>
      </c>
      <c r="B116" s="101"/>
      <c r="C116" s="101"/>
      <c r="D116" s="101"/>
      <c r="E116" s="101" t="s">
        <v>131</v>
      </c>
      <c r="F116" s="101"/>
    </row>
  </sheetData>
  <sheetProtection algorithmName="SHA-512" hashValue="RmZNnyVKMMYQ033MPn6pUmE/BX2J/DsfJFlusTTBkKpUEilR7uDHPJMSAiFujO3RM1VtTY2vqBpa3hltofk+UA==" saltValue="bFSXncsQneQ6bxF6GLOsNQ==" spinCount="100000" sheet="1" objects="1" scenarios="1"/>
  <mergeCells count="16">
    <mergeCell ref="C6:D6"/>
    <mergeCell ref="E6:F6"/>
    <mergeCell ref="A1:F1"/>
    <mergeCell ref="D2:E2"/>
    <mergeCell ref="D3:E3"/>
    <mergeCell ref="B4:C4"/>
    <mergeCell ref="B5:C5"/>
    <mergeCell ref="A10:F10"/>
    <mergeCell ref="A116:D116"/>
    <mergeCell ref="E116:F116"/>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F98"/>
  <sheetViews>
    <sheetView workbookViewId="0">
      <selection activeCell="H4" sqref="H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Summary!A43</f>
        <v>42</v>
      </c>
      <c r="B3" s="10">
        <f>Summary!B43</f>
        <v>414256508</v>
      </c>
      <c r="C3" s="10">
        <f>Summary!D43</f>
        <v>0</v>
      </c>
      <c r="D3" s="105" t="str">
        <f>Summary!C43</f>
        <v>ULTRASOUND OPHTHALMIC A/B SCAN</v>
      </c>
      <c r="E3" s="105"/>
      <c r="F3" s="72">
        <f>Summary!K43</f>
        <v>0</v>
      </c>
    </row>
    <row r="4" spans="1:6" ht="37.15" customHeight="1" x14ac:dyDescent="0.35">
      <c r="A4" s="68" t="s">
        <v>26</v>
      </c>
      <c r="B4" s="102" t="s">
        <v>40</v>
      </c>
      <c r="C4" s="102"/>
      <c r="D4" s="68" t="s">
        <v>41</v>
      </c>
      <c r="E4" s="68" t="s">
        <v>22</v>
      </c>
      <c r="F4" s="68" t="s">
        <v>42</v>
      </c>
    </row>
    <row r="5" spans="1:6" ht="27" customHeight="1" x14ac:dyDescent="0.35">
      <c r="A5" s="44">
        <f>Summary!M43</f>
        <v>0</v>
      </c>
      <c r="B5" s="115">
        <f>Summary!G43</f>
        <v>0</v>
      </c>
      <c r="C5" s="105"/>
      <c r="D5" s="44">
        <f>Summary!P43</f>
        <v>0</v>
      </c>
      <c r="E5" s="72">
        <f>Summary!I43</f>
        <v>0</v>
      </c>
      <c r="F5" s="72">
        <f>Summary!J43</f>
        <v>0</v>
      </c>
    </row>
    <row r="6" spans="1:6" ht="24.75" customHeight="1" x14ac:dyDescent="0.35">
      <c r="A6" s="68" t="s">
        <v>43</v>
      </c>
      <c r="B6" s="68" t="s">
        <v>44</v>
      </c>
      <c r="C6" s="102" t="s">
        <v>45</v>
      </c>
      <c r="D6" s="102"/>
      <c r="E6" s="106" t="s">
        <v>30</v>
      </c>
      <c r="F6" s="107"/>
    </row>
    <row r="7" spans="1:6" ht="27" customHeight="1" x14ac:dyDescent="0.35">
      <c r="A7" s="43">
        <f>Summary!L43</f>
        <v>0</v>
      </c>
      <c r="B7" s="70">
        <f>Summary!N43</f>
        <v>0</v>
      </c>
      <c r="C7" s="115">
        <f>Summary!O43</f>
        <v>0</v>
      </c>
      <c r="D7" s="105"/>
      <c r="E7" s="108">
        <f>Summary!Q43</f>
        <v>0</v>
      </c>
      <c r="F7" s="109"/>
    </row>
    <row r="8" spans="1:6" ht="33.65" customHeight="1" x14ac:dyDescent="0.35">
      <c r="A8" s="102" t="s">
        <v>138</v>
      </c>
      <c r="B8" s="102"/>
      <c r="C8" s="37">
        <f>Summary!S43</f>
        <v>0</v>
      </c>
      <c r="D8" s="102" t="s">
        <v>32</v>
      </c>
      <c r="E8" s="102"/>
      <c r="F8" s="71">
        <f>Summary!T43</f>
        <v>0</v>
      </c>
    </row>
    <row r="9" spans="1:6" ht="38.25" customHeight="1" x14ac:dyDescent="0.35">
      <c r="A9" s="110" t="s">
        <v>31</v>
      </c>
      <c r="B9" s="111"/>
      <c r="C9" s="116">
        <f>Summary!R43</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8" x14ac:dyDescent="0.35">
      <c r="A12" s="39" t="s">
        <v>53</v>
      </c>
      <c r="B12" s="39" t="s">
        <v>1235</v>
      </c>
      <c r="C12" s="39" t="s">
        <v>288</v>
      </c>
      <c r="D12" s="39"/>
      <c r="E12" s="40"/>
      <c r="F12" s="40"/>
    </row>
    <row r="13" spans="1:6" x14ac:dyDescent="0.35">
      <c r="A13" s="41" t="s">
        <v>55</v>
      </c>
      <c r="B13" s="41" t="s">
        <v>1236</v>
      </c>
      <c r="C13" s="41"/>
      <c r="D13" s="41"/>
      <c r="E13" s="42"/>
      <c r="F13" s="42"/>
    </row>
    <row r="14" spans="1:6" ht="36" x14ac:dyDescent="0.35">
      <c r="A14" s="39" t="s">
        <v>56</v>
      </c>
      <c r="B14" s="39" t="s">
        <v>1237</v>
      </c>
      <c r="C14" s="39" t="s">
        <v>288</v>
      </c>
      <c r="D14" s="39"/>
      <c r="E14" s="40"/>
      <c r="F14" s="40"/>
    </row>
    <row r="15" spans="1:6" ht="36" x14ac:dyDescent="0.35">
      <c r="A15" s="41" t="s">
        <v>57</v>
      </c>
      <c r="B15" s="41" t="s">
        <v>1238</v>
      </c>
      <c r="C15" s="41" t="s">
        <v>288</v>
      </c>
      <c r="D15" s="41"/>
      <c r="E15" s="42"/>
      <c r="F15" s="42"/>
    </row>
    <row r="16" spans="1:6" ht="60" x14ac:dyDescent="0.35">
      <c r="A16" s="39" t="s">
        <v>58</v>
      </c>
      <c r="B16" s="39" t="s">
        <v>1239</v>
      </c>
      <c r="C16" s="39" t="s">
        <v>288</v>
      </c>
      <c r="D16" s="39"/>
      <c r="E16" s="40"/>
      <c r="F16" s="40"/>
    </row>
    <row r="17" spans="1:6" ht="36" x14ac:dyDescent="0.35">
      <c r="A17" s="41" t="s">
        <v>59</v>
      </c>
      <c r="B17" s="41" t="s">
        <v>1240</v>
      </c>
      <c r="C17" s="41" t="s">
        <v>288</v>
      </c>
      <c r="D17" s="41"/>
      <c r="E17" s="42"/>
      <c r="F17" s="42"/>
    </row>
    <row r="18" spans="1:6" ht="36" x14ac:dyDescent="0.35">
      <c r="A18" s="39" t="s">
        <v>60</v>
      </c>
      <c r="B18" s="39" t="s">
        <v>1241</v>
      </c>
      <c r="C18" s="39" t="s">
        <v>288</v>
      </c>
      <c r="D18" s="39"/>
      <c r="E18" s="40"/>
      <c r="F18" s="40"/>
    </row>
    <row r="19" spans="1:6" x14ac:dyDescent="0.35">
      <c r="A19" s="41" t="s">
        <v>61</v>
      </c>
      <c r="B19" s="41" t="s">
        <v>1242</v>
      </c>
      <c r="C19" s="41"/>
      <c r="D19" s="41"/>
      <c r="E19" s="42"/>
      <c r="F19" s="42"/>
    </row>
    <row r="20" spans="1:6" ht="24" x14ac:dyDescent="0.35">
      <c r="A20" s="39" t="s">
        <v>62</v>
      </c>
      <c r="B20" s="39" t="s">
        <v>1243</v>
      </c>
      <c r="C20" s="39" t="s">
        <v>288</v>
      </c>
      <c r="D20" s="39"/>
      <c r="E20" s="40"/>
      <c r="F20" s="40"/>
    </row>
    <row r="21" spans="1:6" ht="60" x14ac:dyDescent="0.35">
      <c r="A21" s="41" t="s">
        <v>63</v>
      </c>
      <c r="B21" s="41" t="s">
        <v>1244</v>
      </c>
      <c r="C21" s="41" t="s">
        <v>288</v>
      </c>
      <c r="D21" s="41"/>
      <c r="E21" s="42"/>
      <c r="F21" s="42"/>
    </row>
    <row r="22" spans="1:6" ht="84" x14ac:dyDescent="0.35">
      <c r="A22" s="39" t="s">
        <v>64</v>
      </c>
      <c r="B22" s="39" t="s">
        <v>1245</v>
      </c>
      <c r="C22" s="39" t="s">
        <v>288</v>
      </c>
      <c r="D22" s="39"/>
      <c r="E22" s="40"/>
      <c r="F22" s="40"/>
    </row>
    <row r="23" spans="1:6" ht="108" x14ac:dyDescent="0.35">
      <c r="A23" s="41" t="s">
        <v>65</v>
      </c>
      <c r="B23" s="41" t="s">
        <v>1246</v>
      </c>
      <c r="C23" s="41" t="s">
        <v>288</v>
      </c>
      <c r="D23" s="41"/>
      <c r="E23" s="42"/>
      <c r="F23" s="42"/>
    </row>
    <row r="24" spans="1:6" x14ac:dyDescent="0.35">
      <c r="A24" s="39" t="s">
        <v>66</v>
      </c>
      <c r="B24" s="39" t="s">
        <v>1247</v>
      </c>
      <c r="C24" s="39"/>
      <c r="D24" s="39"/>
      <c r="E24" s="40"/>
      <c r="F24" s="40"/>
    </row>
    <row r="25" spans="1:6" ht="36" x14ac:dyDescent="0.35">
      <c r="A25" s="41" t="s">
        <v>67</v>
      </c>
      <c r="B25" s="41" t="s">
        <v>1237</v>
      </c>
      <c r="C25" s="41" t="s">
        <v>288</v>
      </c>
      <c r="D25" s="41"/>
      <c r="E25" s="42"/>
      <c r="F25" s="42"/>
    </row>
    <row r="26" spans="1:6" ht="36" x14ac:dyDescent="0.35">
      <c r="A26" s="39" t="s">
        <v>68</v>
      </c>
      <c r="B26" s="39" t="s">
        <v>1248</v>
      </c>
      <c r="C26" s="39" t="s">
        <v>288</v>
      </c>
      <c r="D26" s="39"/>
      <c r="E26" s="40"/>
      <c r="F26" s="40"/>
    </row>
    <row r="27" spans="1:6" ht="60" x14ac:dyDescent="0.35">
      <c r="A27" s="41" t="s">
        <v>69</v>
      </c>
      <c r="B27" s="41" t="s">
        <v>1239</v>
      </c>
      <c r="C27" s="41" t="s">
        <v>288</v>
      </c>
      <c r="D27" s="41"/>
      <c r="E27" s="42"/>
      <c r="F27" s="42"/>
    </row>
    <row r="28" spans="1:6" ht="36" x14ac:dyDescent="0.35">
      <c r="A28" s="39" t="s">
        <v>70</v>
      </c>
      <c r="B28" s="39" t="s">
        <v>1240</v>
      </c>
      <c r="C28" s="39" t="s">
        <v>288</v>
      </c>
      <c r="D28" s="39"/>
      <c r="E28" s="40"/>
      <c r="F28" s="40"/>
    </row>
    <row r="29" spans="1:6" ht="36" x14ac:dyDescent="0.35">
      <c r="A29" s="41" t="s">
        <v>71</v>
      </c>
      <c r="B29" s="41" t="s">
        <v>1241</v>
      </c>
      <c r="C29" s="41" t="s">
        <v>288</v>
      </c>
      <c r="D29" s="41"/>
      <c r="E29" s="42"/>
      <c r="F29" s="42"/>
    </row>
    <row r="30" spans="1:6" ht="96" x14ac:dyDescent="0.35">
      <c r="A30" s="39" t="s">
        <v>72</v>
      </c>
      <c r="B30" s="39" t="s">
        <v>1249</v>
      </c>
      <c r="C30" s="39" t="s">
        <v>288</v>
      </c>
      <c r="D30" s="39"/>
      <c r="E30" s="40"/>
      <c r="F30" s="40"/>
    </row>
    <row r="31" spans="1:6" ht="24" x14ac:dyDescent="0.35">
      <c r="A31" s="41" t="s">
        <v>73</v>
      </c>
      <c r="B31" s="41" t="s">
        <v>1250</v>
      </c>
      <c r="C31" s="41" t="s">
        <v>288</v>
      </c>
      <c r="D31" s="41"/>
      <c r="E31" s="42"/>
      <c r="F31" s="42"/>
    </row>
    <row r="32" spans="1:6" ht="24" x14ac:dyDescent="0.35">
      <c r="A32" s="39" t="s">
        <v>74</v>
      </c>
      <c r="B32" s="39" t="s">
        <v>1251</v>
      </c>
      <c r="C32" s="39" t="s">
        <v>288</v>
      </c>
      <c r="D32" s="39"/>
      <c r="E32" s="40"/>
      <c r="F32" s="40"/>
    </row>
    <row r="33" spans="1:6" ht="24" x14ac:dyDescent="0.35">
      <c r="A33" s="41" t="s">
        <v>75</v>
      </c>
      <c r="B33" s="41" t="s">
        <v>1252</v>
      </c>
      <c r="C33" s="41" t="s">
        <v>288</v>
      </c>
      <c r="D33" s="41"/>
      <c r="E33" s="42"/>
      <c r="F33" s="42"/>
    </row>
    <row r="34" spans="1:6" x14ac:dyDescent="0.35">
      <c r="A34" s="39" t="s">
        <v>76</v>
      </c>
      <c r="B34" s="39" t="s">
        <v>1253</v>
      </c>
      <c r="C34" s="39" t="s">
        <v>288</v>
      </c>
      <c r="D34" s="39"/>
      <c r="E34" s="40"/>
      <c r="F34" s="40"/>
    </row>
    <row r="35" spans="1:6" x14ac:dyDescent="0.35">
      <c r="A35" s="41" t="s">
        <v>77</v>
      </c>
      <c r="B35" s="41" t="s">
        <v>1254</v>
      </c>
      <c r="C35" s="41" t="s">
        <v>288</v>
      </c>
      <c r="D35" s="41"/>
      <c r="E35" s="42"/>
      <c r="F35" s="42"/>
    </row>
    <row r="36" spans="1:6" ht="24" x14ac:dyDescent="0.35">
      <c r="A36" s="39" t="s">
        <v>78</v>
      </c>
      <c r="B36" s="39" t="s">
        <v>1255</v>
      </c>
      <c r="C36" s="39" t="s">
        <v>288</v>
      </c>
      <c r="D36" s="39"/>
      <c r="E36" s="40"/>
      <c r="F36" s="40"/>
    </row>
    <row r="37" spans="1:6" ht="24" x14ac:dyDescent="0.35">
      <c r="A37" s="41" t="s">
        <v>79</v>
      </c>
      <c r="B37" s="41" t="s">
        <v>1256</v>
      </c>
      <c r="C37" s="41" t="s">
        <v>288</v>
      </c>
      <c r="D37" s="41"/>
      <c r="E37" s="42"/>
      <c r="F37" s="42"/>
    </row>
    <row r="38" spans="1:6" ht="36" x14ac:dyDescent="0.35">
      <c r="A38" s="39" t="s">
        <v>80</v>
      </c>
      <c r="B38" s="39" t="s">
        <v>1257</v>
      </c>
      <c r="C38" s="39" t="s">
        <v>288</v>
      </c>
      <c r="D38" s="39"/>
      <c r="E38" s="40"/>
      <c r="F38" s="40"/>
    </row>
    <row r="39" spans="1:6" ht="36" x14ac:dyDescent="0.35">
      <c r="A39" s="41" t="s">
        <v>81</v>
      </c>
      <c r="B39" s="41" t="s">
        <v>1258</v>
      </c>
      <c r="C39" s="41" t="s">
        <v>288</v>
      </c>
      <c r="D39" s="41"/>
      <c r="E39" s="42"/>
      <c r="F39" s="42"/>
    </row>
    <row r="40" spans="1:6" ht="36" x14ac:dyDescent="0.35">
      <c r="A40" s="39" t="s">
        <v>82</v>
      </c>
      <c r="B40" s="39" t="s">
        <v>1259</v>
      </c>
      <c r="C40" s="39" t="s">
        <v>288</v>
      </c>
      <c r="D40" s="39"/>
      <c r="E40" s="40"/>
      <c r="F40" s="40"/>
    </row>
    <row r="41" spans="1:6" ht="48" x14ac:dyDescent="0.35">
      <c r="A41" s="41" t="s">
        <v>83</v>
      </c>
      <c r="B41" s="41" t="s">
        <v>1260</v>
      </c>
      <c r="C41" s="41" t="s">
        <v>288</v>
      </c>
      <c r="D41" s="41"/>
      <c r="E41" s="42"/>
      <c r="F41" s="42"/>
    </row>
    <row r="42" spans="1:6" ht="36" x14ac:dyDescent="0.35">
      <c r="A42" s="39" t="s">
        <v>84</v>
      </c>
      <c r="B42" s="39" t="s">
        <v>1261</v>
      </c>
      <c r="C42" s="39" t="s">
        <v>288</v>
      </c>
      <c r="D42" s="39"/>
      <c r="E42" s="40"/>
      <c r="F42" s="40"/>
    </row>
    <row r="43" spans="1:6" ht="48" x14ac:dyDescent="0.35">
      <c r="A43" s="41" t="s">
        <v>85</v>
      </c>
      <c r="B43" s="41" t="s">
        <v>1262</v>
      </c>
      <c r="C43" s="41" t="s">
        <v>288</v>
      </c>
      <c r="D43" s="41"/>
      <c r="E43" s="42"/>
      <c r="F43" s="42"/>
    </row>
    <row r="44" spans="1:6" ht="72" x14ac:dyDescent="0.35">
      <c r="A44" s="39" t="s">
        <v>86</v>
      </c>
      <c r="B44" s="39" t="s">
        <v>1263</v>
      </c>
      <c r="C44" s="39" t="s">
        <v>288</v>
      </c>
      <c r="D44" s="39"/>
      <c r="E44" s="40"/>
      <c r="F44" s="40"/>
    </row>
    <row r="45" spans="1:6" ht="24" x14ac:dyDescent="0.35">
      <c r="A45" s="41" t="s">
        <v>87</v>
      </c>
      <c r="B45" s="41" t="s">
        <v>1264</v>
      </c>
      <c r="C45" s="41" t="s">
        <v>288</v>
      </c>
      <c r="D45" s="41"/>
      <c r="E45" s="42"/>
      <c r="F45" s="42"/>
    </row>
    <row r="46" spans="1:6" x14ac:dyDescent="0.35">
      <c r="A46" s="39" t="s">
        <v>88</v>
      </c>
      <c r="B46" s="39" t="s">
        <v>1265</v>
      </c>
      <c r="C46" s="39" t="s">
        <v>288</v>
      </c>
      <c r="D46" s="39"/>
      <c r="E46" s="40"/>
      <c r="F46" s="40"/>
    </row>
    <row r="47" spans="1:6" ht="24" x14ac:dyDescent="0.35">
      <c r="A47" s="41" t="s">
        <v>89</v>
      </c>
      <c r="B47" s="41" t="s">
        <v>1266</v>
      </c>
      <c r="C47" s="41" t="s">
        <v>288</v>
      </c>
      <c r="D47" s="41"/>
      <c r="E47" s="42"/>
      <c r="F47" s="42"/>
    </row>
    <row r="48" spans="1:6" ht="36" x14ac:dyDescent="0.35">
      <c r="A48" s="39" t="s">
        <v>90</v>
      </c>
      <c r="B48" s="39" t="s">
        <v>1267</v>
      </c>
      <c r="C48" s="39" t="s">
        <v>288</v>
      </c>
      <c r="D48" s="39"/>
      <c r="E48" s="40"/>
      <c r="F48" s="40"/>
    </row>
    <row r="49" spans="1:6" ht="24" x14ac:dyDescent="0.35">
      <c r="A49" s="41" t="s">
        <v>91</v>
      </c>
      <c r="B49" s="41" t="s">
        <v>1268</v>
      </c>
      <c r="C49" s="41" t="s">
        <v>288</v>
      </c>
      <c r="D49" s="41"/>
      <c r="E49" s="42"/>
      <c r="F49" s="42"/>
    </row>
    <row r="50" spans="1:6" ht="36" x14ac:dyDescent="0.35">
      <c r="A50" s="39" t="s">
        <v>92</v>
      </c>
      <c r="B50" s="39" t="s">
        <v>1269</v>
      </c>
      <c r="C50" s="39" t="s">
        <v>288</v>
      </c>
      <c r="D50" s="39"/>
      <c r="E50" s="40"/>
      <c r="F50" s="40"/>
    </row>
    <row r="51" spans="1:6" ht="24" x14ac:dyDescent="0.35">
      <c r="A51" s="41" t="s">
        <v>93</v>
      </c>
      <c r="B51" s="41" t="s">
        <v>1270</v>
      </c>
      <c r="C51" s="41" t="s">
        <v>288</v>
      </c>
      <c r="D51" s="41"/>
      <c r="E51" s="42"/>
      <c r="F51" s="42"/>
    </row>
    <row r="52" spans="1:6" x14ac:dyDescent="0.35">
      <c r="A52" s="39" t="s">
        <v>94</v>
      </c>
      <c r="B52" s="39" t="s">
        <v>1271</v>
      </c>
      <c r="C52" s="39" t="s">
        <v>288</v>
      </c>
      <c r="D52" s="39"/>
      <c r="E52" s="40"/>
      <c r="F52" s="40"/>
    </row>
    <row r="53" spans="1:6" ht="24" x14ac:dyDescent="0.35">
      <c r="A53" s="41" t="s">
        <v>95</v>
      </c>
      <c r="B53" s="41" t="s">
        <v>1272</v>
      </c>
      <c r="C53" s="41" t="s">
        <v>288</v>
      </c>
      <c r="D53" s="41"/>
      <c r="E53" s="42"/>
      <c r="F53" s="42"/>
    </row>
    <row r="54" spans="1:6" x14ac:dyDescent="0.35">
      <c r="A54" s="39" t="s">
        <v>96</v>
      </c>
      <c r="B54" s="39" t="s">
        <v>1273</v>
      </c>
      <c r="C54" s="39" t="s">
        <v>288</v>
      </c>
      <c r="D54" s="39"/>
      <c r="E54" s="40"/>
      <c r="F54" s="40"/>
    </row>
    <row r="55" spans="1:6" x14ac:dyDescent="0.35">
      <c r="A55" s="41" t="s">
        <v>97</v>
      </c>
      <c r="B55" s="41" t="s">
        <v>1274</v>
      </c>
      <c r="C55" s="41" t="s">
        <v>288</v>
      </c>
      <c r="D55" s="41"/>
      <c r="E55" s="42"/>
      <c r="F55" s="42"/>
    </row>
    <row r="56" spans="1:6" ht="24" x14ac:dyDescent="0.35">
      <c r="A56" s="39" t="s">
        <v>98</v>
      </c>
      <c r="B56" s="39" t="s">
        <v>1275</v>
      </c>
      <c r="C56" s="39" t="s">
        <v>288</v>
      </c>
      <c r="D56" s="39"/>
      <c r="E56" s="40"/>
      <c r="F56" s="40"/>
    </row>
    <row r="57" spans="1:6" x14ac:dyDescent="0.35">
      <c r="A57" s="41" t="s">
        <v>99</v>
      </c>
      <c r="B57" s="41" t="s">
        <v>1276</v>
      </c>
      <c r="C57" s="41" t="s">
        <v>288</v>
      </c>
      <c r="D57" s="41"/>
      <c r="E57" s="42"/>
      <c r="F57" s="42"/>
    </row>
    <row r="58" spans="1:6" ht="36" x14ac:dyDescent="0.35">
      <c r="A58" s="39" t="s">
        <v>100</v>
      </c>
      <c r="B58" s="39" t="s">
        <v>1277</v>
      </c>
      <c r="C58" s="39" t="s">
        <v>288</v>
      </c>
      <c r="D58" s="39"/>
      <c r="E58" s="40"/>
      <c r="F58" s="40"/>
    </row>
    <row r="59" spans="1:6" x14ac:dyDescent="0.35">
      <c r="A59" s="41" t="s">
        <v>101</v>
      </c>
      <c r="B59" s="41" t="s">
        <v>312</v>
      </c>
      <c r="C59" s="41"/>
      <c r="D59" s="41"/>
      <c r="E59" s="42"/>
      <c r="F59" s="42"/>
    </row>
    <row r="60" spans="1:6" x14ac:dyDescent="0.35">
      <c r="A60" s="39" t="s">
        <v>102</v>
      </c>
      <c r="B60" s="39" t="s">
        <v>313</v>
      </c>
      <c r="C60" s="39"/>
      <c r="D60" s="39"/>
      <c r="E60" s="40"/>
      <c r="F60" s="40"/>
    </row>
    <row r="61" spans="1:6" x14ac:dyDescent="0.35">
      <c r="A61" s="41" t="s">
        <v>103</v>
      </c>
      <c r="B61" s="41" t="s">
        <v>315</v>
      </c>
      <c r="C61" s="41"/>
      <c r="D61" s="41"/>
      <c r="E61" s="42"/>
      <c r="F61" s="42"/>
    </row>
    <row r="62" spans="1:6" x14ac:dyDescent="0.35">
      <c r="A62" s="39" t="s">
        <v>104</v>
      </c>
      <c r="B62" s="39" t="s">
        <v>316</v>
      </c>
      <c r="C62" s="39"/>
      <c r="D62" s="39"/>
      <c r="E62" s="40"/>
      <c r="F62" s="40"/>
    </row>
    <row r="63" spans="1:6" x14ac:dyDescent="0.35">
      <c r="A63" s="41" t="s">
        <v>105</v>
      </c>
      <c r="B63" s="41" t="s">
        <v>318</v>
      </c>
      <c r="C63" s="41"/>
      <c r="D63" s="41"/>
      <c r="E63" s="42"/>
      <c r="F63" s="42"/>
    </row>
    <row r="64" spans="1:6" x14ac:dyDescent="0.35">
      <c r="A64" s="39" t="s">
        <v>106</v>
      </c>
      <c r="B64" s="39" t="s">
        <v>320</v>
      </c>
      <c r="C64" s="39"/>
      <c r="D64" s="39"/>
      <c r="E64" s="40"/>
      <c r="F64" s="40"/>
    </row>
    <row r="65" spans="1:6" x14ac:dyDescent="0.35">
      <c r="A65" s="41" t="s">
        <v>107</v>
      </c>
      <c r="B65" s="41" t="s">
        <v>322</v>
      </c>
      <c r="C65" s="41"/>
      <c r="D65" s="41"/>
      <c r="E65" s="42"/>
      <c r="F65" s="42"/>
    </row>
    <row r="66" spans="1:6" x14ac:dyDescent="0.35">
      <c r="A66" s="39" t="s">
        <v>108</v>
      </c>
      <c r="B66" s="39" t="s">
        <v>324</v>
      </c>
      <c r="C66" s="39"/>
      <c r="D66" s="39"/>
      <c r="E66" s="40"/>
      <c r="F66" s="40"/>
    </row>
    <row r="67" spans="1:6" x14ac:dyDescent="0.35">
      <c r="A67" s="41" t="s">
        <v>109</v>
      </c>
      <c r="B67" s="41" t="s">
        <v>326</v>
      </c>
      <c r="C67" s="41"/>
      <c r="D67" s="41"/>
      <c r="E67" s="42"/>
      <c r="F67" s="42"/>
    </row>
    <row r="68" spans="1:6" x14ac:dyDescent="0.35">
      <c r="A68" s="39" t="s">
        <v>110</v>
      </c>
      <c r="B68" s="39" t="s">
        <v>328</v>
      </c>
      <c r="C68" s="39"/>
      <c r="D68" s="39"/>
      <c r="E68" s="40"/>
      <c r="F68" s="40"/>
    </row>
    <row r="69" spans="1:6" x14ac:dyDescent="0.35">
      <c r="A69" s="41" t="s">
        <v>111</v>
      </c>
      <c r="B69" s="41" t="s">
        <v>313</v>
      </c>
      <c r="C69" s="41"/>
      <c r="D69" s="41"/>
      <c r="E69" s="42"/>
      <c r="F69" s="42"/>
    </row>
    <row r="70" spans="1:6" x14ac:dyDescent="0.35">
      <c r="A70" s="39" t="s">
        <v>113</v>
      </c>
      <c r="B70" s="39" t="s">
        <v>315</v>
      </c>
      <c r="C70" s="39"/>
      <c r="D70" s="39"/>
      <c r="E70" s="40"/>
      <c r="F70" s="40"/>
    </row>
    <row r="71" spans="1:6" x14ac:dyDescent="0.35">
      <c r="A71" s="41" t="s">
        <v>114</v>
      </c>
      <c r="B71" s="41" t="s">
        <v>316</v>
      </c>
      <c r="C71" s="41"/>
      <c r="D71" s="41"/>
      <c r="E71" s="42"/>
      <c r="F71" s="42"/>
    </row>
    <row r="72" spans="1:6" x14ac:dyDescent="0.35">
      <c r="A72" s="39" t="s">
        <v>115</v>
      </c>
      <c r="B72" s="39" t="s">
        <v>318</v>
      </c>
      <c r="C72" s="39"/>
      <c r="D72" s="39"/>
      <c r="E72" s="40"/>
      <c r="F72" s="40"/>
    </row>
    <row r="73" spans="1:6" x14ac:dyDescent="0.35">
      <c r="A73" s="41" t="s">
        <v>116</v>
      </c>
      <c r="B73" s="41" t="s">
        <v>320</v>
      </c>
      <c r="C73" s="41"/>
      <c r="D73" s="41"/>
      <c r="E73" s="42"/>
      <c r="F73" s="42"/>
    </row>
    <row r="74" spans="1:6" x14ac:dyDescent="0.35">
      <c r="A74" s="39" t="s">
        <v>117</v>
      </c>
      <c r="B74" s="39" t="s">
        <v>322</v>
      </c>
      <c r="C74" s="39"/>
      <c r="D74" s="39"/>
      <c r="E74" s="40"/>
      <c r="F74" s="40"/>
    </row>
    <row r="75" spans="1:6" x14ac:dyDescent="0.35">
      <c r="A75" s="41" t="s">
        <v>118</v>
      </c>
      <c r="B75" s="41" t="s">
        <v>324</v>
      </c>
      <c r="C75" s="41"/>
      <c r="D75" s="41"/>
      <c r="E75" s="42"/>
      <c r="F75" s="42"/>
    </row>
    <row r="76" spans="1:6" x14ac:dyDescent="0.35">
      <c r="A76" s="39" t="s">
        <v>119</v>
      </c>
      <c r="B76" s="39" t="s">
        <v>326</v>
      </c>
      <c r="C76" s="39"/>
      <c r="D76" s="39"/>
      <c r="E76" s="40"/>
      <c r="F76" s="40"/>
    </row>
    <row r="77" spans="1:6" x14ac:dyDescent="0.35">
      <c r="A77" s="41" t="s">
        <v>120</v>
      </c>
      <c r="B77" s="41" t="s">
        <v>221</v>
      </c>
      <c r="C77" s="41"/>
      <c r="D77" s="41"/>
      <c r="E77" s="42"/>
      <c r="F77" s="42"/>
    </row>
    <row r="78" spans="1:6" ht="24" x14ac:dyDescent="0.35">
      <c r="A78" s="39" t="s">
        <v>121</v>
      </c>
      <c r="B78" s="39" t="s">
        <v>329</v>
      </c>
      <c r="C78" s="39" t="s">
        <v>288</v>
      </c>
      <c r="D78" s="39"/>
      <c r="E78" s="40"/>
      <c r="F78" s="40"/>
    </row>
    <row r="79" spans="1:6" ht="24" x14ac:dyDescent="0.35">
      <c r="A79" s="41" t="s">
        <v>122</v>
      </c>
      <c r="B79" s="41" t="s">
        <v>330</v>
      </c>
      <c r="C79" s="41" t="s">
        <v>288</v>
      </c>
      <c r="D79" s="41"/>
      <c r="E79" s="42"/>
      <c r="F79" s="42"/>
    </row>
    <row r="80" spans="1:6" ht="96" x14ac:dyDescent="0.35">
      <c r="A80" s="39" t="s">
        <v>123</v>
      </c>
      <c r="B80" s="39" t="s">
        <v>1278</v>
      </c>
      <c r="C80" s="39" t="s">
        <v>288</v>
      </c>
      <c r="D80" s="39"/>
      <c r="E80" s="40"/>
      <c r="F80" s="40"/>
    </row>
    <row r="81" spans="1:6" ht="84" x14ac:dyDescent="0.35">
      <c r="A81" s="41" t="s">
        <v>124</v>
      </c>
      <c r="B81" s="41" t="s">
        <v>1155</v>
      </c>
      <c r="C81" s="41" t="s">
        <v>288</v>
      </c>
      <c r="D81" s="41"/>
      <c r="E81" s="42"/>
      <c r="F81" s="42"/>
    </row>
    <row r="82" spans="1:6" ht="120" x14ac:dyDescent="0.35">
      <c r="A82" s="39" t="s">
        <v>125</v>
      </c>
      <c r="B82" s="39" t="s">
        <v>1156</v>
      </c>
      <c r="C82" s="39" t="s">
        <v>288</v>
      </c>
      <c r="D82" s="39"/>
      <c r="E82" s="40"/>
      <c r="F82" s="40"/>
    </row>
    <row r="83" spans="1:6" ht="192" x14ac:dyDescent="0.35">
      <c r="A83" s="41" t="s">
        <v>126</v>
      </c>
      <c r="B83" s="41" t="s">
        <v>1157</v>
      </c>
      <c r="C83" s="41" t="s">
        <v>288</v>
      </c>
      <c r="D83" s="41"/>
      <c r="E83" s="42"/>
      <c r="F83" s="42"/>
    </row>
    <row r="84" spans="1:6" ht="96" x14ac:dyDescent="0.35">
      <c r="A84" s="39" t="s">
        <v>127</v>
      </c>
      <c r="B84" s="39" t="s">
        <v>1279</v>
      </c>
      <c r="C84" s="39" t="s">
        <v>288</v>
      </c>
      <c r="D84" s="39"/>
      <c r="E84" s="40"/>
      <c r="F84" s="40"/>
    </row>
    <row r="85" spans="1:6" ht="36" x14ac:dyDescent="0.35">
      <c r="A85" s="41" t="s">
        <v>128</v>
      </c>
      <c r="B85" s="41" t="s">
        <v>675</v>
      </c>
      <c r="C85" s="41" t="s">
        <v>288</v>
      </c>
      <c r="D85" s="41"/>
      <c r="E85" s="42"/>
      <c r="F85" s="42"/>
    </row>
    <row r="86" spans="1:6" ht="24" x14ac:dyDescent="0.35">
      <c r="A86" s="39" t="s">
        <v>129</v>
      </c>
      <c r="B86" s="39" t="s">
        <v>1280</v>
      </c>
      <c r="C86" s="39" t="s">
        <v>288</v>
      </c>
      <c r="D86" s="39"/>
      <c r="E86" s="40"/>
      <c r="F86" s="40"/>
    </row>
    <row r="87" spans="1:6" x14ac:dyDescent="0.35">
      <c r="A87" s="41" t="s">
        <v>132</v>
      </c>
      <c r="B87" s="41" t="s">
        <v>1281</v>
      </c>
      <c r="C87" s="41" t="s">
        <v>288</v>
      </c>
      <c r="D87" s="41"/>
      <c r="E87" s="42"/>
      <c r="F87" s="42"/>
    </row>
    <row r="88" spans="1:6" ht="24" x14ac:dyDescent="0.35">
      <c r="A88" s="39" t="s">
        <v>133</v>
      </c>
      <c r="B88" s="39" t="s">
        <v>1282</v>
      </c>
      <c r="C88" s="39" t="s">
        <v>288</v>
      </c>
      <c r="D88" s="39"/>
      <c r="E88" s="40"/>
      <c r="F88" s="40"/>
    </row>
    <row r="89" spans="1:6" ht="156" x14ac:dyDescent="0.35">
      <c r="A89" s="41" t="s">
        <v>139</v>
      </c>
      <c r="B89" s="41" t="s">
        <v>679</v>
      </c>
      <c r="C89" s="41" t="s">
        <v>288</v>
      </c>
      <c r="D89" s="41"/>
      <c r="E89" s="42"/>
      <c r="F89" s="42"/>
    </row>
    <row r="90" spans="1:6" ht="144" x14ac:dyDescent="0.35">
      <c r="A90" s="39" t="s">
        <v>140</v>
      </c>
      <c r="B90" s="39" t="s">
        <v>1166</v>
      </c>
      <c r="C90" s="39" t="s">
        <v>288</v>
      </c>
      <c r="D90" s="39"/>
      <c r="E90" s="40"/>
      <c r="F90" s="40"/>
    </row>
    <row r="91" spans="1:6" ht="156" x14ac:dyDescent="0.35">
      <c r="A91" s="41" t="s">
        <v>141</v>
      </c>
      <c r="B91" s="41" t="s">
        <v>1167</v>
      </c>
      <c r="C91" s="41" t="s">
        <v>288</v>
      </c>
      <c r="D91" s="41"/>
      <c r="E91" s="42"/>
      <c r="F91" s="42"/>
    </row>
    <row r="92" spans="1:6" ht="156" x14ac:dyDescent="0.35">
      <c r="A92" s="39" t="s">
        <v>142</v>
      </c>
      <c r="B92" s="39" t="s">
        <v>1283</v>
      </c>
      <c r="C92" s="39" t="s">
        <v>288</v>
      </c>
      <c r="D92" s="39"/>
      <c r="E92" s="40"/>
      <c r="F92" s="40"/>
    </row>
    <row r="93" spans="1:6" ht="36" x14ac:dyDescent="0.35">
      <c r="A93" s="41" t="s">
        <v>143</v>
      </c>
      <c r="B93" s="41" t="s">
        <v>683</v>
      </c>
      <c r="C93" s="41" t="s">
        <v>288</v>
      </c>
      <c r="D93" s="41"/>
      <c r="E93" s="42"/>
      <c r="F93" s="42"/>
    </row>
    <row r="94" spans="1:6" ht="72" x14ac:dyDescent="0.35">
      <c r="A94" s="39" t="s">
        <v>144</v>
      </c>
      <c r="B94" s="39" t="s">
        <v>1169</v>
      </c>
      <c r="C94" s="39" t="s">
        <v>288</v>
      </c>
      <c r="D94" s="39"/>
      <c r="E94" s="40"/>
      <c r="F94" s="40"/>
    </row>
    <row r="95" spans="1:6" ht="168" x14ac:dyDescent="0.35">
      <c r="A95" s="41" t="s">
        <v>145</v>
      </c>
      <c r="B95" s="41" t="s">
        <v>1284</v>
      </c>
      <c r="C95" s="41" t="s">
        <v>288</v>
      </c>
      <c r="D95" s="41"/>
      <c r="E95" s="42"/>
      <c r="F95" s="42"/>
    </row>
    <row r="96" spans="1:6" ht="120" x14ac:dyDescent="0.35">
      <c r="A96" s="39" t="s">
        <v>146</v>
      </c>
      <c r="B96" s="39" t="s">
        <v>1285</v>
      </c>
      <c r="C96" s="39" t="s">
        <v>288</v>
      </c>
      <c r="D96" s="39"/>
      <c r="E96" s="40"/>
      <c r="F96" s="40"/>
    </row>
    <row r="98" spans="1:6" x14ac:dyDescent="0.35">
      <c r="A98" s="101" t="s">
        <v>130</v>
      </c>
      <c r="B98" s="101"/>
      <c r="C98" s="101"/>
      <c r="D98" s="101"/>
      <c r="E98" s="101" t="s">
        <v>131</v>
      </c>
      <c r="F98" s="101"/>
    </row>
  </sheetData>
  <sheetProtection algorithmName="SHA-512" hashValue="QjvKcLJGSiwhBEsxbDhHB9GkfQhFOuL5xkRfFWprJu7WybKnvq70qXAq4KDvfkfCc0leYkzaUFalQ2TGIlHQcw==" saltValue="JaF4O3MAfJGn1zstii+yyQ==" spinCount="100000" sheet="1" objects="1" scenarios="1"/>
  <mergeCells count="16">
    <mergeCell ref="C6:D6"/>
    <mergeCell ref="E6:F6"/>
    <mergeCell ref="A1:F1"/>
    <mergeCell ref="D2:E2"/>
    <mergeCell ref="D3:E3"/>
    <mergeCell ref="B4:C4"/>
    <mergeCell ref="B5:C5"/>
    <mergeCell ref="A10:F10"/>
    <mergeCell ref="A98:D98"/>
    <mergeCell ref="E98:F98"/>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F70"/>
  <sheetViews>
    <sheetView workbookViewId="0">
      <selection activeCell="R9" sqref="R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Summary!A44</f>
        <v>43</v>
      </c>
      <c r="B3" s="10">
        <f>Summary!B44</f>
        <v>411548111</v>
      </c>
      <c r="C3" s="10">
        <f>Summary!D44</f>
        <v>0</v>
      </c>
      <c r="D3" s="105" t="str">
        <f>Summary!C44</f>
        <v>OPHTHALMIC CHAIR PROCEDURE</v>
      </c>
      <c r="E3" s="105"/>
      <c r="F3" s="72">
        <f>Summary!K44</f>
        <v>0</v>
      </c>
    </row>
    <row r="4" spans="1:6" ht="37.15" customHeight="1" x14ac:dyDescent="0.35">
      <c r="A4" s="68" t="s">
        <v>26</v>
      </c>
      <c r="B4" s="102" t="s">
        <v>40</v>
      </c>
      <c r="C4" s="102"/>
      <c r="D4" s="68" t="s">
        <v>41</v>
      </c>
      <c r="E4" s="68" t="s">
        <v>22</v>
      </c>
      <c r="F4" s="68" t="s">
        <v>42</v>
      </c>
    </row>
    <row r="5" spans="1:6" ht="27" customHeight="1" x14ac:dyDescent="0.35">
      <c r="A5" s="44">
        <f>Summary!M44</f>
        <v>0</v>
      </c>
      <c r="B5" s="115">
        <f>Summary!G44</f>
        <v>0</v>
      </c>
      <c r="C5" s="105"/>
      <c r="D5" s="44">
        <f>Summary!P44</f>
        <v>0</v>
      </c>
      <c r="E5" s="72">
        <f>Summary!I44</f>
        <v>0</v>
      </c>
      <c r="F5" s="72">
        <f>Summary!J44</f>
        <v>0</v>
      </c>
    </row>
    <row r="6" spans="1:6" ht="24.75" customHeight="1" x14ac:dyDescent="0.35">
      <c r="A6" s="68" t="s">
        <v>43</v>
      </c>
      <c r="B6" s="68" t="s">
        <v>44</v>
      </c>
      <c r="C6" s="102" t="s">
        <v>45</v>
      </c>
      <c r="D6" s="102"/>
      <c r="E6" s="106" t="s">
        <v>30</v>
      </c>
      <c r="F6" s="107"/>
    </row>
    <row r="7" spans="1:6" ht="27" customHeight="1" x14ac:dyDescent="0.35">
      <c r="A7" s="43">
        <f>Summary!L44</f>
        <v>0</v>
      </c>
      <c r="B7" s="70">
        <f>Summary!N44</f>
        <v>0</v>
      </c>
      <c r="C7" s="115">
        <f>Summary!O44</f>
        <v>0</v>
      </c>
      <c r="D7" s="105"/>
      <c r="E7" s="108">
        <f>Summary!Q44</f>
        <v>0</v>
      </c>
      <c r="F7" s="109"/>
    </row>
    <row r="8" spans="1:6" ht="33.65" customHeight="1" x14ac:dyDescent="0.35">
      <c r="A8" s="102" t="s">
        <v>138</v>
      </c>
      <c r="B8" s="102"/>
      <c r="C8" s="37">
        <f>Summary!S44</f>
        <v>0</v>
      </c>
      <c r="D8" s="102" t="s">
        <v>32</v>
      </c>
      <c r="E8" s="102"/>
      <c r="F8" s="71">
        <f>Summary!T44</f>
        <v>0</v>
      </c>
    </row>
    <row r="9" spans="1:6" ht="38.25" customHeight="1" x14ac:dyDescent="0.35">
      <c r="A9" s="110" t="s">
        <v>31</v>
      </c>
      <c r="B9" s="111"/>
      <c r="C9" s="116">
        <f>Summary!R44</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t="s">
        <v>53</v>
      </c>
      <c r="B12" s="39" t="s">
        <v>1286</v>
      </c>
      <c r="C12" s="39" t="s">
        <v>288</v>
      </c>
      <c r="D12" s="39"/>
      <c r="E12" s="40"/>
      <c r="F12" s="40"/>
    </row>
    <row r="13" spans="1:6" x14ac:dyDescent="0.35">
      <c r="A13" s="41" t="s">
        <v>55</v>
      </c>
      <c r="B13" s="41" t="s">
        <v>1287</v>
      </c>
      <c r="C13" s="41" t="s">
        <v>288</v>
      </c>
      <c r="D13" s="41"/>
      <c r="E13" s="42"/>
      <c r="F13" s="42"/>
    </row>
    <row r="14" spans="1:6" x14ac:dyDescent="0.35">
      <c r="A14" s="39" t="s">
        <v>56</v>
      </c>
      <c r="B14" s="39" t="s">
        <v>1288</v>
      </c>
      <c r="C14" s="39" t="s">
        <v>288</v>
      </c>
      <c r="D14" s="39"/>
      <c r="E14" s="40"/>
      <c r="F14" s="40"/>
    </row>
    <row r="15" spans="1:6" ht="24" x14ac:dyDescent="0.35">
      <c r="A15" s="41" t="s">
        <v>57</v>
      </c>
      <c r="B15" s="41" t="s">
        <v>1289</v>
      </c>
      <c r="C15" s="41" t="s">
        <v>288</v>
      </c>
      <c r="D15" s="41"/>
      <c r="E15" s="42"/>
      <c r="F15" s="42"/>
    </row>
    <row r="16" spans="1:6" x14ac:dyDescent="0.35">
      <c r="A16" s="39" t="s">
        <v>58</v>
      </c>
      <c r="B16" s="39" t="s">
        <v>1290</v>
      </c>
      <c r="C16" s="39" t="s">
        <v>288</v>
      </c>
      <c r="D16" s="39"/>
      <c r="E16" s="40"/>
      <c r="F16" s="40"/>
    </row>
    <row r="17" spans="1:6" x14ac:dyDescent="0.35">
      <c r="A17" s="41" t="s">
        <v>59</v>
      </c>
      <c r="B17" s="41" t="s">
        <v>1291</v>
      </c>
      <c r="C17" s="41" t="s">
        <v>288</v>
      </c>
      <c r="D17" s="41"/>
      <c r="E17" s="42"/>
      <c r="F17" s="42"/>
    </row>
    <row r="18" spans="1:6" ht="24" x14ac:dyDescent="0.35">
      <c r="A18" s="39" t="s">
        <v>60</v>
      </c>
      <c r="B18" s="39" t="s">
        <v>1292</v>
      </c>
      <c r="C18" s="39" t="s">
        <v>288</v>
      </c>
      <c r="D18" s="39"/>
      <c r="E18" s="40"/>
      <c r="F18" s="40"/>
    </row>
    <row r="19" spans="1:6" ht="24" x14ac:dyDescent="0.35">
      <c r="A19" s="41" t="s">
        <v>61</v>
      </c>
      <c r="B19" s="41" t="s">
        <v>1293</v>
      </c>
      <c r="C19" s="41" t="s">
        <v>288</v>
      </c>
      <c r="D19" s="41"/>
      <c r="E19" s="42"/>
      <c r="F19" s="42"/>
    </row>
    <row r="20" spans="1:6" ht="24" x14ac:dyDescent="0.35">
      <c r="A20" s="39" t="s">
        <v>62</v>
      </c>
      <c r="B20" s="39" t="s">
        <v>1294</v>
      </c>
      <c r="C20" s="39" t="s">
        <v>288</v>
      </c>
      <c r="D20" s="39"/>
      <c r="E20" s="40"/>
      <c r="F20" s="40"/>
    </row>
    <row r="21" spans="1:6" ht="24" x14ac:dyDescent="0.35">
      <c r="A21" s="41" t="s">
        <v>63</v>
      </c>
      <c r="B21" s="41" t="s">
        <v>1295</v>
      </c>
      <c r="C21" s="41" t="s">
        <v>288</v>
      </c>
      <c r="D21" s="41"/>
      <c r="E21" s="42"/>
      <c r="F21" s="42"/>
    </row>
    <row r="22" spans="1:6" ht="24" x14ac:dyDescent="0.35">
      <c r="A22" s="39" t="s">
        <v>64</v>
      </c>
      <c r="B22" s="39" t="s">
        <v>1296</v>
      </c>
      <c r="C22" s="39" t="s">
        <v>288</v>
      </c>
      <c r="D22" s="39"/>
      <c r="E22" s="40"/>
      <c r="F22" s="40"/>
    </row>
    <row r="23" spans="1:6" x14ac:dyDescent="0.35">
      <c r="A23" s="41" t="s">
        <v>65</v>
      </c>
      <c r="B23" s="41" t="s">
        <v>1297</v>
      </c>
      <c r="C23" s="41" t="s">
        <v>288</v>
      </c>
      <c r="D23" s="41"/>
      <c r="E23" s="42"/>
      <c r="F23" s="42"/>
    </row>
    <row r="24" spans="1:6" ht="24" x14ac:dyDescent="0.35">
      <c r="A24" s="39" t="s">
        <v>66</v>
      </c>
      <c r="B24" s="39" t="s">
        <v>1298</v>
      </c>
      <c r="C24" s="39" t="s">
        <v>288</v>
      </c>
      <c r="D24" s="39"/>
      <c r="E24" s="40"/>
      <c r="F24" s="40"/>
    </row>
    <row r="25" spans="1:6" ht="24" x14ac:dyDescent="0.35">
      <c r="A25" s="41" t="s">
        <v>67</v>
      </c>
      <c r="B25" s="41" t="s">
        <v>1299</v>
      </c>
      <c r="C25" s="41" t="s">
        <v>288</v>
      </c>
      <c r="D25" s="41"/>
      <c r="E25" s="42"/>
      <c r="F25" s="42"/>
    </row>
    <row r="26" spans="1:6" x14ac:dyDescent="0.35">
      <c r="A26" s="39" t="s">
        <v>68</v>
      </c>
      <c r="B26" s="39" t="s">
        <v>1300</v>
      </c>
      <c r="C26" s="39" t="s">
        <v>288</v>
      </c>
      <c r="D26" s="39"/>
      <c r="E26" s="40"/>
      <c r="F26" s="40"/>
    </row>
    <row r="27" spans="1:6" ht="24" x14ac:dyDescent="0.35">
      <c r="A27" s="41" t="s">
        <v>69</v>
      </c>
      <c r="B27" s="41" t="s">
        <v>1301</v>
      </c>
      <c r="C27" s="41" t="s">
        <v>288</v>
      </c>
      <c r="D27" s="41"/>
      <c r="E27" s="42"/>
      <c r="F27" s="42"/>
    </row>
    <row r="28" spans="1:6" x14ac:dyDescent="0.35">
      <c r="A28" s="39" t="s">
        <v>70</v>
      </c>
      <c r="B28" s="39" t="s">
        <v>1302</v>
      </c>
      <c r="C28" s="39" t="s">
        <v>288</v>
      </c>
      <c r="D28" s="39"/>
      <c r="E28" s="40"/>
      <c r="F28" s="40"/>
    </row>
    <row r="29" spans="1:6" ht="24" x14ac:dyDescent="0.35">
      <c r="A29" s="41" t="s">
        <v>71</v>
      </c>
      <c r="B29" s="41" t="s">
        <v>1303</v>
      </c>
      <c r="C29" s="41" t="s">
        <v>288</v>
      </c>
      <c r="D29" s="41"/>
      <c r="E29" s="42"/>
      <c r="F29" s="42"/>
    </row>
    <row r="30" spans="1:6" x14ac:dyDescent="0.35">
      <c r="A30" s="39" t="s">
        <v>72</v>
      </c>
      <c r="B30" s="39" t="s">
        <v>1304</v>
      </c>
      <c r="C30" s="39" t="s">
        <v>288</v>
      </c>
      <c r="D30" s="39"/>
      <c r="E30" s="40"/>
      <c r="F30" s="40"/>
    </row>
    <row r="31" spans="1:6" x14ac:dyDescent="0.35">
      <c r="A31" s="41" t="s">
        <v>73</v>
      </c>
      <c r="B31" s="41" t="s">
        <v>312</v>
      </c>
      <c r="C31" s="41"/>
      <c r="D31" s="41"/>
      <c r="E31" s="42"/>
      <c r="F31" s="42"/>
    </row>
    <row r="32" spans="1:6" x14ac:dyDescent="0.35">
      <c r="A32" s="39" t="s">
        <v>74</v>
      </c>
      <c r="B32" s="39" t="s">
        <v>313</v>
      </c>
      <c r="C32" s="39"/>
      <c r="D32" s="39"/>
      <c r="E32" s="40"/>
      <c r="F32" s="40"/>
    </row>
    <row r="33" spans="1:6" x14ac:dyDescent="0.35">
      <c r="A33" s="41" t="s">
        <v>75</v>
      </c>
      <c r="B33" s="41" t="s">
        <v>315</v>
      </c>
      <c r="C33" s="41"/>
      <c r="D33" s="41"/>
      <c r="E33" s="42"/>
      <c r="F33" s="42"/>
    </row>
    <row r="34" spans="1:6" x14ac:dyDescent="0.35">
      <c r="A34" s="39" t="s">
        <v>76</v>
      </c>
      <c r="B34" s="39" t="s">
        <v>316</v>
      </c>
      <c r="C34" s="39"/>
      <c r="D34" s="39"/>
      <c r="E34" s="40"/>
      <c r="F34" s="40"/>
    </row>
    <row r="35" spans="1:6" x14ac:dyDescent="0.35">
      <c r="A35" s="41" t="s">
        <v>77</v>
      </c>
      <c r="B35" s="41" t="s">
        <v>318</v>
      </c>
      <c r="C35" s="41"/>
      <c r="D35" s="41"/>
      <c r="E35" s="42"/>
      <c r="F35" s="42"/>
    </row>
    <row r="36" spans="1:6" x14ac:dyDescent="0.35">
      <c r="A36" s="39" t="s">
        <v>78</v>
      </c>
      <c r="B36" s="39" t="s">
        <v>320</v>
      </c>
      <c r="C36" s="39"/>
      <c r="D36" s="39"/>
      <c r="E36" s="40"/>
      <c r="F36" s="40"/>
    </row>
    <row r="37" spans="1:6" x14ac:dyDescent="0.35">
      <c r="A37" s="41" t="s">
        <v>79</v>
      </c>
      <c r="B37" s="41" t="s">
        <v>322</v>
      </c>
      <c r="C37" s="41"/>
      <c r="D37" s="41"/>
      <c r="E37" s="42"/>
      <c r="F37" s="42"/>
    </row>
    <row r="38" spans="1:6" x14ac:dyDescent="0.35">
      <c r="A38" s="39" t="s">
        <v>80</v>
      </c>
      <c r="B38" s="39" t="s">
        <v>324</v>
      </c>
      <c r="C38" s="39"/>
      <c r="D38" s="39"/>
      <c r="E38" s="40"/>
      <c r="F38" s="40"/>
    </row>
    <row r="39" spans="1:6" x14ac:dyDescent="0.35">
      <c r="A39" s="41" t="s">
        <v>81</v>
      </c>
      <c r="B39" s="41" t="s">
        <v>326</v>
      </c>
      <c r="C39" s="41"/>
      <c r="D39" s="41"/>
      <c r="E39" s="42"/>
      <c r="F39" s="42"/>
    </row>
    <row r="40" spans="1:6" x14ac:dyDescent="0.35">
      <c r="A40" s="39" t="s">
        <v>82</v>
      </c>
      <c r="B40" s="39" t="s">
        <v>328</v>
      </c>
      <c r="C40" s="39"/>
      <c r="D40" s="39"/>
      <c r="E40" s="40"/>
      <c r="F40" s="40"/>
    </row>
    <row r="41" spans="1:6" x14ac:dyDescent="0.35">
      <c r="A41" s="41" t="s">
        <v>83</v>
      </c>
      <c r="B41" s="41" t="s">
        <v>313</v>
      </c>
      <c r="C41" s="41"/>
      <c r="D41" s="41"/>
      <c r="E41" s="42"/>
      <c r="F41" s="42"/>
    </row>
    <row r="42" spans="1:6" x14ac:dyDescent="0.35">
      <c r="A42" s="39" t="s">
        <v>84</v>
      </c>
      <c r="B42" s="39" t="s">
        <v>315</v>
      </c>
      <c r="C42" s="39"/>
      <c r="D42" s="39"/>
      <c r="E42" s="40"/>
      <c r="F42" s="40"/>
    </row>
    <row r="43" spans="1:6" x14ac:dyDescent="0.35">
      <c r="A43" s="41" t="s">
        <v>85</v>
      </c>
      <c r="B43" s="41" t="s">
        <v>316</v>
      </c>
      <c r="C43" s="41"/>
      <c r="D43" s="41"/>
      <c r="E43" s="42"/>
      <c r="F43" s="42"/>
    </row>
    <row r="44" spans="1:6" x14ac:dyDescent="0.35">
      <c r="A44" s="39" t="s">
        <v>86</v>
      </c>
      <c r="B44" s="39" t="s">
        <v>318</v>
      </c>
      <c r="C44" s="39"/>
      <c r="D44" s="39"/>
      <c r="E44" s="40"/>
      <c r="F44" s="40"/>
    </row>
    <row r="45" spans="1:6" x14ac:dyDescent="0.35">
      <c r="A45" s="41" t="s">
        <v>87</v>
      </c>
      <c r="B45" s="41" t="s">
        <v>320</v>
      </c>
      <c r="C45" s="41"/>
      <c r="D45" s="41"/>
      <c r="E45" s="42"/>
      <c r="F45" s="42"/>
    </row>
    <row r="46" spans="1:6" x14ac:dyDescent="0.35">
      <c r="A46" s="39" t="s">
        <v>88</v>
      </c>
      <c r="B46" s="39" t="s">
        <v>322</v>
      </c>
      <c r="C46" s="39"/>
      <c r="D46" s="39"/>
      <c r="E46" s="40"/>
      <c r="F46" s="40"/>
    </row>
    <row r="47" spans="1:6" x14ac:dyDescent="0.35">
      <c r="A47" s="41" t="s">
        <v>89</v>
      </c>
      <c r="B47" s="41" t="s">
        <v>324</v>
      </c>
      <c r="C47" s="41"/>
      <c r="D47" s="41"/>
      <c r="E47" s="42"/>
      <c r="F47" s="42"/>
    </row>
    <row r="48" spans="1:6" x14ac:dyDescent="0.35">
      <c r="A48" s="39" t="s">
        <v>90</v>
      </c>
      <c r="B48" s="39" t="s">
        <v>326</v>
      </c>
      <c r="C48" s="39"/>
      <c r="D48" s="39"/>
      <c r="E48" s="40"/>
      <c r="F48" s="40"/>
    </row>
    <row r="49" spans="1:6" x14ac:dyDescent="0.35">
      <c r="A49" s="41" t="s">
        <v>91</v>
      </c>
      <c r="B49" s="41" t="s">
        <v>221</v>
      </c>
      <c r="C49" s="41"/>
      <c r="D49" s="41"/>
      <c r="E49" s="42"/>
      <c r="F49" s="42"/>
    </row>
    <row r="50" spans="1:6" ht="24" x14ac:dyDescent="0.35">
      <c r="A50" s="39" t="s">
        <v>92</v>
      </c>
      <c r="B50" s="39" t="s">
        <v>329</v>
      </c>
      <c r="C50" s="39" t="s">
        <v>288</v>
      </c>
      <c r="D50" s="39"/>
      <c r="E50" s="40"/>
      <c r="F50" s="40"/>
    </row>
    <row r="51" spans="1:6" ht="24" x14ac:dyDescent="0.35">
      <c r="A51" s="41" t="s">
        <v>93</v>
      </c>
      <c r="B51" s="41" t="s">
        <v>330</v>
      </c>
      <c r="C51" s="41" t="s">
        <v>331</v>
      </c>
      <c r="D51" s="41"/>
      <c r="E51" s="42"/>
      <c r="F51" s="42"/>
    </row>
    <row r="52" spans="1:6" ht="96" x14ac:dyDescent="0.35">
      <c r="A52" s="39" t="s">
        <v>94</v>
      </c>
      <c r="B52" s="39" t="s">
        <v>1305</v>
      </c>
      <c r="C52" s="39" t="s">
        <v>288</v>
      </c>
      <c r="D52" s="39"/>
      <c r="E52" s="40"/>
      <c r="F52" s="40"/>
    </row>
    <row r="53" spans="1:6" ht="84" x14ac:dyDescent="0.35">
      <c r="A53" s="41" t="s">
        <v>95</v>
      </c>
      <c r="B53" s="41" t="s">
        <v>1155</v>
      </c>
      <c r="C53" s="41" t="s">
        <v>288</v>
      </c>
      <c r="D53" s="41"/>
      <c r="E53" s="42"/>
      <c r="F53" s="42"/>
    </row>
    <row r="54" spans="1:6" ht="120" x14ac:dyDescent="0.35">
      <c r="A54" s="39" t="s">
        <v>96</v>
      </c>
      <c r="B54" s="39" t="s">
        <v>1156</v>
      </c>
      <c r="C54" s="39" t="s">
        <v>288</v>
      </c>
      <c r="D54" s="39"/>
      <c r="E54" s="40"/>
      <c r="F54" s="40"/>
    </row>
    <row r="55" spans="1:6" ht="180" x14ac:dyDescent="0.35">
      <c r="A55" s="41" t="s">
        <v>97</v>
      </c>
      <c r="B55" s="41" t="s">
        <v>1306</v>
      </c>
      <c r="C55" s="41" t="s">
        <v>288</v>
      </c>
      <c r="D55" s="41"/>
      <c r="E55" s="42"/>
      <c r="F55" s="42"/>
    </row>
    <row r="56" spans="1:6" ht="96" x14ac:dyDescent="0.35">
      <c r="A56" s="39" t="s">
        <v>98</v>
      </c>
      <c r="B56" s="39" t="s">
        <v>1279</v>
      </c>
      <c r="C56" s="39" t="s">
        <v>288</v>
      </c>
      <c r="D56" s="39"/>
      <c r="E56" s="40"/>
      <c r="F56" s="40"/>
    </row>
    <row r="57" spans="1:6" ht="36" x14ac:dyDescent="0.35">
      <c r="A57" s="41" t="s">
        <v>99</v>
      </c>
      <c r="B57" s="41" t="s">
        <v>675</v>
      </c>
      <c r="C57" s="41" t="s">
        <v>288</v>
      </c>
      <c r="D57" s="41"/>
      <c r="E57" s="42"/>
      <c r="F57" s="42"/>
    </row>
    <row r="58" spans="1:6" ht="24" x14ac:dyDescent="0.35">
      <c r="A58" s="39" t="s">
        <v>100</v>
      </c>
      <c r="B58" s="39" t="s">
        <v>1280</v>
      </c>
      <c r="C58" s="39" t="s">
        <v>288</v>
      </c>
      <c r="D58" s="39"/>
      <c r="E58" s="40"/>
      <c r="F58" s="40"/>
    </row>
    <row r="59" spans="1:6" x14ac:dyDescent="0.35">
      <c r="A59" s="41" t="s">
        <v>101</v>
      </c>
      <c r="B59" s="41" t="s">
        <v>1281</v>
      </c>
      <c r="C59" s="41" t="s">
        <v>288</v>
      </c>
      <c r="D59" s="41"/>
      <c r="E59" s="42"/>
      <c r="F59" s="42"/>
    </row>
    <row r="60" spans="1:6" ht="24" x14ac:dyDescent="0.35">
      <c r="A60" s="39" t="s">
        <v>102</v>
      </c>
      <c r="B60" s="39" t="s">
        <v>1282</v>
      </c>
      <c r="C60" s="39" t="s">
        <v>288</v>
      </c>
      <c r="D60" s="39"/>
      <c r="E60" s="40"/>
      <c r="F60" s="40"/>
    </row>
    <row r="61" spans="1:6" ht="156" x14ac:dyDescent="0.35">
      <c r="A61" s="41" t="s">
        <v>103</v>
      </c>
      <c r="B61" s="41" t="s">
        <v>679</v>
      </c>
      <c r="C61" s="41" t="s">
        <v>288</v>
      </c>
      <c r="D61" s="41"/>
      <c r="E61" s="42"/>
      <c r="F61" s="42"/>
    </row>
    <row r="62" spans="1:6" ht="144" x14ac:dyDescent="0.35">
      <c r="A62" s="39" t="s">
        <v>104</v>
      </c>
      <c r="B62" s="39" t="s">
        <v>1166</v>
      </c>
      <c r="C62" s="39" t="s">
        <v>288</v>
      </c>
      <c r="D62" s="39"/>
      <c r="E62" s="40"/>
      <c r="F62" s="40"/>
    </row>
    <row r="63" spans="1:6" ht="156" x14ac:dyDescent="0.35">
      <c r="A63" s="41" t="s">
        <v>105</v>
      </c>
      <c r="B63" s="41" t="s">
        <v>1167</v>
      </c>
      <c r="C63" s="41" t="s">
        <v>288</v>
      </c>
      <c r="D63" s="41"/>
      <c r="E63" s="42"/>
      <c r="F63" s="42"/>
    </row>
    <row r="64" spans="1:6" ht="156" x14ac:dyDescent="0.35">
      <c r="A64" s="39" t="s">
        <v>106</v>
      </c>
      <c r="B64" s="39" t="s">
        <v>1283</v>
      </c>
      <c r="C64" s="39" t="s">
        <v>288</v>
      </c>
      <c r="D64" s="39"/>
      <c r="E64" s="40"/>
      <c r="F64" s="40"/>
    </row>
    <row r="65" spans="1:6" ht="36" x14ac:dyDescent="0.35">
      <c r="A65" s="41" t="s">
        <v>107</v>
      </c>
      <c r="B65" s="41" t="s">
        <v>683</v>
      </c>
      <c r="C65" s="41" t="s">
        <v>288</v>
      </c>
      <c r="D65" s="41"/>
      <c r="E65" s="42"/>
      <c r="F65" s="42"/>
    </row>
    <row r="66" spans="1:6" ht="72" x14ac:dyDescent="0.35">
      <c r="A66" s="39" t="s">
        <v>108</v>
      </c>
      <c r="B66" s="39" t="s">
        <v>1169</v>
      </c>
      <c r="C66" s="39" t="s">
        <v>288</v>
      </c>
      <c r="D66" s="39"/>
      <c r="E66" s="40"/>
      <c r="F66" s="40"/>
    </row>
    <row r="67" spans="1:6" ht="168" x14ac:dyDescent="0.35">
      <c r="A67" s="41" t="s">
        <v>109</v>
      </c>
      <c r="B67" s="41" t="s">
        <v>1284</v>
      </c>
      <c r="C67" s="41" t="s">
        <v>288</v>
      </c>
      <c r="D67" s="41"/>
      <c r="E67" s="42"/>
      <c r="F67" s="42"/>
    </row>
    <row r="68" spans="1:6" ht="120" x14ac:dyDescent="0.35">
      <c r="A68" s="39" t="s">
        <v>110</v>
      </c>
      <c r="B68" s="39" t="s">
        <v>1285</v>
      </c>
      <c r="C68" s="39" t="s">
        <v>288</v>
      </c>
      <c r="D68" s="39"/>
      <c r="E68" s="40"/>
      <c r="F68" s="40"/>
    </row>
    <row r="70" spans="1:6" x14ac:dyDescent="0.35">
      <c r="A70" s="101" t="s">
        <v>130</v>
      </c>
      <c r="B70" s="101"/>
      <c r="C70" s="101"/>
      <c r="D70" s="101"/>
      <c r="E70" s="101" t="s">
        <v>131</v>
      </c>
      <c r="F70" s="101"/>
    </row>
  </sheetData>
  <sheetProtection algorithmName="SHA-512" hashValue="omzSZOEIiX8v5VNtpq3S0ykcqNscINngsdYJdfdx7odwWjgSbpIMQ36hAcHAturskCdbrehmgnbKsu1hPt6UVw==" saltValue="AX3NC06gMsnBvGV8jcLYUg==" spinCount="100000" sheet="1" objects="1" scenarios="1"/>
  <mergeCells count="16">
    <mergeCell ref="C6:D6"/>
    <mergeCell ref="E6:F6"/>
    <mergeCell ref="A1:F1"/>
    <mergeCell ref="D2:E2"/>
    <mergeCell ref="D3:E3"/>
    <mergeCell ref="B4:C4"/>
    <mergeCell ref="B5:C5"/>
    <mergeCell ref="A10:F10"/>
    <mergeCell ref="A70:D70"/>
    <mergeCell ref="E70:F7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F97"/>
  <sheetViews>
    <sheetView workbookViewId="0">
      <selection activeCell="H9" sqref="H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27" customHeight="1" x14ac:dyDescent="0.35">
      <c r="A3" s="69">
        <f>Summary!A45</f>
        <v>44</v>
      </c>
      <c r="B3" s="10">
        <f>Summary!B45</f>
        <v>414256511</v>
      </c>
      <c r="C3" s="10">
        <f>Summary!D45</f>
        <v>0</v>
      </c>
      <c r="D3" s="105" t="str">
        <f>Summary!C45</f>
        <v>OPTICAL COHERENCE TOMOGRAPHY A-SCAN WITH FUNDUS CAMERA</v>
      </c>
      <c r="E3" s="105"/>
      <c r="F3" s="72">
        <f>Summary!K45</f>
        <v>0</v>
      </c>
    </row>
    <row r="4" spans="1:6" ht="37.15" customHeight="1" x14ac:dyDescent="0.35">
      <c r="A4" s="68" t="s">
        <v>26</v>
      </c>
      <c r="B4" s="102" t="s">
        <v>40</v>
      </c>
      <c r="C4" s="102"/>
      <c r="D4" s="68" t="s">
        <v>41</v>
      </c>
      <c r="E4" s="68" t="s">
        <v>22</v>
      </c>
      <c r="F4" s="68" t="s">
        <v>42</v>
      </c>
    </row>
    <row r="5" spans="1:6" ht="27" customHeight="1" x14ac:dyDescent="0.35">
      <c r="A5" s="44">
        <f>Summary!M45</f>
        <v>0</v>
      </c>
      <c r="B5" s="115">
        <f>Summary!G45</f>
        <v>0</v>
      </c>
      <c r="C5" s="105"/>
      <c r="D5" s="44">
        <f>Summary!P45</f>
        <v>0</v>
      </c>
      <c r="E5" s="72">
        <f>Summary!I45</f>
        <v>0</v>
      </c>
      <c r="F5" s="72">
        <f>Summary!J45</f>
        <v>0</v>
      </c>
    </row>
    <row r="6" spans="1:6" ht="24.75" customHeight="1" x14ac:dyDescent="0.35">
      <c r="A6" s="68" t="s">
        <v>43</v>
      </c>
      <c r="B6" s="68" t="s">
        <v>44</v>
      </c>
      <c r="C6" s="102" t="s">
        <v>45</v>
      </c>
      <c r="D6" s="102"/>
      <c r="E6" s="106" t="s">
        <v>30</v>
      </c>
      <c r="F6" s="107"/>
    </row>
    <row r="7" spans="1:6" ht="27" customHeight="1" x14ac:dyDescent="0.35">
      <c r="A7" s="43">
        <f>Summary!L45</f>
        <v>0</v>
      </c>
      <c r="B7" s="70">
        <f>Summary!N45</f>
        <v>0</v>
      </c>
      <c r="C7" s="115">
        <f>Summary!O45</f>
        <v>0</v>
      </c>
      <c r="D7" s="105"/>
      <c r="E7" s="108">
        <f>Summary!Q45</f>
        <v>0</v>
      </c>
      <c r="F7" s="109"/>
    </row>
    <row r="8" spans="1:6" ht="33.65" customHeight="1" x14ac:dyDescent="0.35">
      <c r="A8" s="102" t="s">
        <v>138</v>
      </c>
      <c r="B8" s="102"/>
      <c r="C8" s="37">
        <f>Summary!S45</f>
        <v>0</v>
      </c>
      <c r="D8" s="102" t="s">
        <v>32</v>
      </c>
      <c r="E8" s="102"/>
      <c r="F8" s="71">
        <f>Summary!T45</f>
        <v>0</v>
      </c>
    </row>
    <row r="9" spans="1:6" ht="38.25" customHeight="1" x14ac:dyDescent="0.35">
      <c r="A9" s="110" t="s">
        <v>31</v>
      </c>
      <c r="B9" s="111"/>
      <c r="C9" s="116">
        <f>Summary!R45</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8" x14ac:dyDescent="0.35">
      <c r="A12" s="39" t="s">
        <v>53</v>
      </c>
      <c r="B12" s="76" t="s">
        <v>1307</v>
      </c>
      <c r="C12" s="76" t="s">
        <v>288</v>
      </c>
      <c r="D12" s="39"/>
      <c r="E12" s="40"/>
      <c r="F12" s="40"/>
    </row>
    <row r="13" spans="1:6" ht="72" x14ac:dyDescent="0.35">
      <c r="A13" s="41" t="s">
        <v>55</v>
      </c>
      <c r="B13" s="41" t="s">
        <v>1308</v>
      </c>
      <c r="C13" s="42" t="s">
        <v>288</v>
      </c>
      <c r="D13" s="41"/>
      <c r="E13" s="42"/>
      <c r="F13" s="42"/>
    </row>
    <row r="14" spans="1:6" ht="120" x14ac:dyDescent="0.35">
      <c r="A14" s="39" t="s">
        <v>56</v>
      </c>
      <c r="B14" s="76" t="s">
        <v>1309</v>
      </c>
      <c r="C14" s="76" t="s">
        <v>288</v>
      </c>
      <c r="D14" s="39"/>
      <c r="E14" s="40"/>
      <c r="F14" s="40"/>
    </row>
    <row r="15" spans="1:6" ht="60" x14ac:dyDescent="0.35">
      <c r="A15" s="41" t="s">
        <v>57</v>
      </c>
      <c r="B15" s="41" t="s">
        <v>1310</v>
      </c>
      <c r="C15" s="42" t="s">
        <v>288</v>
      </c>
      <c r="D15" s="41"/>
      <c r="E15" s="42"/>
      <c r="F15" s="42"/>
    </row>
    <row r="16" spans="1:6" ht="72" x14ac:dyDescent="0.35">
      <c r="A16" s="39" t="s">
        <v>58</v>
      </c>
      <c r="B16" s="76" t="s">
        <v>1311</v>
      </c>
      <c r="C16" s="76" t="s">
        <v>288</v>
      </c>
      <c r="D16" s="39"/>
      <c r="E16" s="40"/>
      <c r="F16" s="40"/>
    </row>
    <row r="17" spans="1:6" ht="84" x14ac:dyDescent="0.35">
      <c r="A17" s="41" t="s">
        <v>59</v>
      </c>
      <c r="B17" s="41" t="s">
        <v>1312</v>
      </c>
      <c r="C17" s="42" t="s">
        <v>288</v>
      </c>
      <c r="D17" s="41"/>
      <c r="E17" s="42"/>
      <c r="F17" s="42"/>
    </row>
    <row r="18" spans="1:6" ht="72" x14ac:dyDescent="0.35">
      <c r="A18" s="39" t="s">
        <v>60</v>
      </c>
      <c r="B18" s="76" t="s">
        <v>1313</v>
      </c>
      <c r="C18" s="76" t="s">
        <v>288</v>
      </c>
      <c r="D18" s="39"/>
      <c r="E18" s="40"/>
      <c r="F18" s="40"/>
    </row>
    <row r="19" spans="1:6" ht="84" x14ac:dyDescent="0.35">
      <c r="A19" s="41" t="s">
        <v>61</v>
      </c>
      <c r="B19" s="41" t="s">
        <v>1314</v>
      </c>
      <c r="C19" s="42" t="s">
        <v>288</v>
      </c>
      <c r="D19" s="41"/>
      <c r="E19" s="42"/>
      <c r="F19" s="42"/>
    </row>
    <row r="20" spans="1:6" ht="48" x14ac:dyDescent="0.35">
      <c r="A20" s="39" t="s">
        <v>62</v>
      </c>
      <c r="B20" s="76" t="s">
        <v>1315</v>
      </c>
      <c r="C20" s="76" t="s">
        <v>288</v>
      </c>
      <c r="D20" s="39"/>
      <c r="E20" s="40"/>
      <c r="F20" s="40"/>
    </row>
    <row r="21" spans="1:6" ht="36" x14ac:dyDescent="0.35">
      <c r="A21" s="41" t="s">
        <v>63</v>
      </c>
      <c r="B21" s="41" t="s">
        <v>1316</v>
      </c>
      <c r="C21" s="42" t="s">
        <v>288</v>
      </c>
      <c r="D21" s="41"/>
      <c r="E21" s="42"/>
      <c r="F21" s="42"/>
    </row>
    <row r="22" spans="1:6" ht="72" x14ac:dyDescent="0.35">
      <c r="A22" s="39" t="s">
        <v>64</v>
      </c>
      <c r="B22" s="76" t="s">
        <v>1317</v>
      </c>
      <c r="C22" s="76" t="s">
        <v>288</v>
      </c>
      <c r="D22" s="39"/>
      <c r="E22" s="40"/>
      <c r="F22" s="40"/>
    </row>
    <row r="23" spans="1:6" ht="48" x14ac:dyDescent="0.35">
      <c r="A23" s="41" t="s">
        <v>65</v>
      </c>
      <c r="B23" s="41" t="s">
        <v>1318</v>
      </c>
      <c r="C23" s="42" t="s">
        <v>288</v>
      </c>
      <c r="D23" s="41"/>
      <c r="E23" s="42"/>
      <c r="F23" s="42"/>
    </row>
    <row r="24" spans="1:6" ht="24" x14ac:dyDescent="0.35">
      <c r="A24" s="39" t="s">
        <v>66</v>
      </c>
      <c r="B24" s="76" t="s">
        <v>1319</v>
      </c>
      <c r="C24" s="76" t="s">
        <v>288</v>
      </c>
      <c r="D24" s="39"/>
      <c r="E24" s="40"/>
      <c r="F24" s="40"/>
    </row>
    <row r="25" spans="1:6" ht="24" x14ac:dyDescent="0.35">
      <c r="A25" s="41" t="s">
        <v>67</v>
      </c>
      <c r="B25" s="41" t="s">
        <v>1320</v>
      </c>
      <c r="C25" s="42" t="s">
        <v>288</v>
      </c>
      <c r="D25" s="41"/>
      <c r="E25" s="42"/>
      <c r="F25" s="42"/>
    </row>
    <row r="26" spans="1:6" x14ac:dyDescent="0.35">
      <c r="A26" s="39" t="s">
        <v>68</v>
      </c>
      <c r="B26" s="76" t="s">
        <v>1321</v>
      </c>
      <c r="C26" s="76" t="s">
        <v>288</v>
      </c>
      <c r="D26" s="39"/>
      <c r="E26" s="40"/>
      <c r="F26" s="40"/>
    </row>
    <row r="27" spans="1:6" ht="24" x14ac:dyDescent="0.35">
      <c r="A27" s="41" t="s">
        <v>69</v>
      </c>
      <c r="B27" s="41" t="s">
        <v>1322</v>
      </c>
      <c r="C27" s="42" t="s">
        <v>288</v>
      </c>
      <c r="D27" s="41"/>
      <c r="E27" s="42"/>
      <c r="F27" s="42"/>
    </row>
    <row r="28" spans="1:6" x14ac:dyDescent="0.35">
      <c r="A28" s="39" t="s">
        <v>70</v>
      </c>
      <c r="B28" s="76" t="s">
        <v>1323</v>
      </c>
      <c r="C28" s="76" t="s">
        <v>288</v>
      </c>
      <c r="D28" s="39"/>
      <c r="E28" s="40"/>
      <c r="F28" s="40"/>
    </row>
    <row r="29" spans="1:6" ht="24" x14ac:dyDescent="0.35">
      <c r="A29" s="41" t="s">
        <v>71</v>
      </c>
      <c r="B29" s="41" t="s">
        <v>1324</v>
      </c>
      <c r="C29" s="42" t="s">
        <v>288</v>
      </c>
      <c r="D29" s="41"/>
      <c r="E29" s="42"/>
      <c r="F29" s="42"/>
    </row>
    <row r="30" spans="1:6" ht="24" x14ac:dyDescent="0.35">
      <c r="A30" s="39" t="s">
        <v>72</v>
      </c>
      <c r="B30" s="76" t="s">
        <v>1325</v>
      </c>
      <c r="C30" s="76" t="s">
        <v>288</v>
      </c>
      <c r="D30" s="39"/>
      <c r="E30" s="40"/>
      <c r="F30" s="40"/>
    </row>
    <row r="31" spans="1:6" x14ac:dyDescent="0.35">
      <c r="A31" s="41" t="s">
        <v>73</v>
      </c>
      <c r="B31" s="41" t="s">
        <v>1326</v>
      </c>
      <c r="C31" s="42" t="s">
        <v>288</v>
      </c>
      <c r="D31" s="41"/>
      <c r="E31" s="42"/>
      <c r="F31" s="42"/>
    </row>
    <row r="32" spans="1:6" ht="24" x14ac:dyDescent="0.35">
      <c r="A32" s="39" t="s">
        <v>74</v>
      </c>
      <c r="B32" s="76" t="s">
        <v>1327</v>
      </c>
      <c r="C32" s="76" t="s">
        <v>288</v>
      </c>
      <c r="D32" s="39"/>
      <c r="E32" s="40"/>
      <c r="F32" s="40"/>
    </row>
    <row r="33" spans="1:6" ht="24" x14ac:dyDescent="0.35">
      <c r="A33" s="41" t="s">
        <v>75</v>
      </c>
      <c r="B33" s="41" t="s">
        <v>1328</v>
      </c>
      <c r="C33" s="42" t="s">
        <v>288</v>
      </c>
      <c r="D33" s="41"/>
      <c r="E33" s="42"/>
      <c r="F33" s="42"/>
    </row>
    <row r="34" spans="1:6" ht="36" x14ac:dyDescent="0.35">
      <c r="A34" s="39" t="s">
        <v>76</v>
      </c>
      <c r="B34" s="76" t="s">
        <v>1329</v>
      </c>
      <c r="C34" s="76" t="s">
        <v>288</v>
      </c>
      <c r="D34" s="39"/>
      <c r="E34" s="40"/>
      <c r="F34" s="40"/>
    </row>
    <row r="35" spans="1:6" ht="36" x14ac:dyDescent="0.35">
      <c r="A35" s="41" t="s">
        <v>77</v>
      </c>
      <c r="B35" s="41" t="s">
        <v>1330</v>
      </c>
      <c r="C35" s="42" t="s">
        <v>288</v>
      </c>
      <c r="D35" s="41"/>
      <c r="E35" s="42"/>
      <c r="F35" s="42"/>
    </row>
    <row r="36" spans="1:6" ht="24" x14ac:dyDescent="0.35">
      <c r="A36" s="39" t="s">
        <v>78</v>
      </c>
      <c r="B36" s="76" t="s">
        <v>1331</v>
      </c>
      <c r="C36" s="76" t="s">
        <v>288</v>
      </c>
      <c r="D36" s="39"/>
      <c r="E36" s="40"/>
      <c r="F36" s="40"/>
    </row>
    <row r="37" spans="1:6" ht="36" x14ac:dyDescent="0.35">
      <c r="A37" s="41" t="s">
        <v>79</v>
      </c>
      <c r="B37" s="41" t="s">
        <v>1332</v>
      </c>
      <c r="C37" s="42" t="s">
        <v>288</v>
      </c>
      <c r="D37" s="41"/>
      <c r="E37" s="42"/>
      <c r="F37" s="42"/>
    </row>
    <row r="38" spans="1:6" ht="24" x14ac:dyDescent="0.35">
      <c r="A38" s="39" t="s">
        <v>80</v>
      </c>
      <c r="B38" s="76" t="s">
        <v>1333</v>
      </c>
      <c r="C38" s="76" t="s">
        <v>288</v>
      </c>
      <c r="D38" s="39"/>
      <c r="E38" s="40"/>
      <c r="F38" s="40"/>
    </row>
    <row r="39" spans="1:6" x14ac:dyDescent="0.35">
      <c r="A39" s="41" t="s">
        <v>81</v>
      </c>
      <c r="B39" s="41" t="s">
        <v>1334</v>
      </c>
      <c r="C39" s="42" t="s">
        <v>288</v>
      </c>
      <c r="D39" s="41"/>
      <c r="E39" s="42"/>
      <c r="F39" s="42"/>
    </row>
    <row r="40" spans="1:6" ht="36" x14ac:dyDescent="0.35">
      <c r="A40" s="39" t="s">
        <v>82</v>
      </c>
      <c r="B40" s="76" t="s">
        <v>1335</v>
      </c>
      <c r="C40" s="76" t="s">
        <v>288</v>
      </c>
      <c r="D40" s="39"/>
      <c r="E40" s="40"/>
      <c r="F40" s="40"/>
    </row>
    <row r="41" spans="1:6" x14ac:dyDescent="0.35">
      <c r="A41" s="41" t="s">
        <v>83</v>
      </c>
      <c r="B41" s="41" t="s">
        <v>1336</v>
      </c>
      <c r="C41" s="42" t="s">
        <v>288</v>
      </c>
      <c r="D41" s="41"/>
      <c r="E41" s="42"/>
      <c r="F41" s="42"/>
    </row>
    <row r="42" spans="1:6" ht="36" x14ac:dyDescent="0.35">
      <c r="A42" s="39" t="s">
        <v>84</v>
      </c>
      <c r="B42" s="76" t="s">
        <v>1337</v>
      </c>
      <c r="C42" s="76" t="s">
        <v>288</v>
      </c>
      <c r="D42" s="39"/>
      <c r="E42" s="40"/>
      <c r="F42" s="40"/>
    </row>
    <row r="43" spans="1:6" ht="36" x14ac:dyDescent="0.35">
      <c r="A43" s="41" t="s">
        <v>85</v>
      </c>
      <c r="B43" s="41" t="s">
        <v>1338</v>
      </c>
      <c r="C43" s="42" t="s">
        <v>288</v>
      </c>
      <c r="D43" s="41"/>
      <c r="E43" s="42"/>
      <c r="F43" s="42"/>
    </row>
    <row r="44" spans="1:6" x14ac:dyDescent="0.35">
      <c r="A44" s="39" t="s">
        <v>86</v>
      </c>
      <c r="B44" s="76" t="s">
        <v>1339</v>
      </c>
      <c r="C44" s="76" t="s">
        <v>288</v>
      </c>
      <c r="D44" s="39"/>
      <c r="E44" s="40"/>
      <c r="F44" s="40"/>
    </row>
    <row r="45" spans="1:6" ht="24" x14ac:dyDescent="0.35">
      <c r="A45" s="41" t="s">
        <v>87</v>
      </c>
      <c r="B45" s="41" t="s">
        <v>1340</v>
      </c>
      <c r="C45" s="42" t="s">
        <v>288</v>
      </c>
      <c r="D45" s="41"/>
      <c r="E45" s="42"/>
      <c r="F45" s="42"/>
    </row>
    <row r="46" spans="1:6" ht="108" x14ac:dyDescent="0.35">
      <c r="A46" s="39" t="s">
        <v>88</v>
      </c>
      <c r="B46" s="76" t="s">
        <v>1341</v>
      </c>
      <c r="C46" s="76" t="s">
        <v>288</v>
      </c>
      <c r="D46" s="39"/>
      <c r="E46" s="40"/>
      <c r="F46" s="40"/>
    </row>
    <row r="47" spans="1:6" ht="60" x14ac:dyDescent="0.35">
      <c r="A47" s="41" t="s">
        <v>89</v>
      </c>
      <c r="B47" s="41" t="s">
        <v>1342</v>
      </c>
      <c r="C47" s="42" t="s">
        <v>288</v>
      </c>
      <c r="D47" s="41"/>
      <c r="E47" s="42"/>
      <c r="F47" s="42"/>
    </row>
    <row r="48" spans="1:6" ht="36" x14ac:dyDescent="0.35">
      <c r="A48" s="39" t="s">
        <v>90</v>
      </c>
      <c r="B48" s="76" t="s">
        <v>1343</v>
      </c>
      <c r="C48" s="76" t="s">
        <v>288</v>
      </c>
      <c r="D48" s="39"/>
      <c r="E48" s="40"/>
      <c r="F48" s="40"/>
    </row>
    <row r="49" spans="1:6" ht="36" x14ac:dyDescent="0.35">
      <c r="A49" s="41" t="s">
        <v>91</v>
      </c>
      <c r="B49" s="41" t="s">
        <v>1344</v>
      </c>
      <c r="C49" s="42" t="s">
        <v>288</v>
      </c>
      <c r="D49" s="41"/>
      <c r="E49" s="42"/>
      <c r="F49" s="42"/>
    </row>
    <row r="50" spans="1:6" ht="24" x14ac:dyDescent="0.35">
      <c r="A50" s="39" t="s">
        <v>92</v>
      </c>
      <c r="B50" s="76" t="s">
        <v>1345</v>
      </c>
      <c r="C50" s="76" t="s">
        <v>288</v>
      </c>
      <c r="D50" s="39"/>
      <c r="E50" s="40"/>
      <c r="F50" s="40"/>
    </row>
    <row r="51" spans="1:6" ht="72" x14ac:dyDescent="0.35">
      <c r="A51" s="41" t="s">
        <v>93</v>
      </c>
      <c r="B51" s="41" t="s">
        <v>1346</v>
      </c>
      <c r="C51" s="42" t="s">
        <v>288</v>
      </c>
      <c r="D51" s="41"/>
      <c r="E51" s="42"/>
      <c r="F51" s="42"/>
    </row>
    <row r="52" spans="1:6" ht="24" x14ac:dyDescent="0.35">
      <c r="A52" s="39" t="s">
        <v>94</v>
      </c>
      <c r="B52" s="76" t="s">
        <v>1347</v>
      </c>
      <c r="C52" s="76" t="s">
        <v>288</v>
      </c>
      <c r="D52" s="39"/>
      <c r="E52" s="40"/>
      <c r="F52" s="40"/>
    </row>
    <row r="53" spans="1:6" ht="24" x14ac:dyDescent="0.35">
      <c r="A53" s="41" t="s">
        <v>95</v>
      </c>
      <c r="B53" s="41" t="s">
        <v>1348</v>
      </c>
      <c r="C53" s="42" t="s">
        <v>288</v>
      </c>
      <c r="D53" s="41"/>
      <c r="E53" s="42"/>
      <c r="F53" s="42"/>
    </row>
    <row r="54" spans="1:6" x14ac:dyDescent="0.35">
      <c r="A54" s="39" t="s">
        <v>96</v>
      </c>
      <c r="B54" s="76" t="s">
        <v>1349</v>
      </c>
      <c r="C54" s="76" t="s">
        <v>288</v>
      </c>
      <c r="D54" s="39"/>
      <c r="E54" s="40"/>
      <c r="F54" s="40"/>
    </row>
    <row r="55" spans="1:6" x14ac:dyDescent="0.35">
      <c r="A55" s="41" t="s">
        <v>97</v>
      </c>
      <c r="B55" s="41" t="s">
        <v>1350</v>
      </c>
      <c r="C55" s="42" t="s">
        <v>288</v>
      </c>
      <c r="D55" s="41"/>
      <c r="E55" s="42"/>
      <c r="F55" s="42"/>
    </row>
    <row r="56" spans="1:6" x14ac:dyDescent="0.35">
      <c r="A56" s="39" t="s">
        <v>98</v>
      </c>
      <c r="B56" s="76" t="s">
        <v>1351</v>
      </c>
      <c r="C56" s="76" t="s">
        <v>288</v>
      </c>
      <c r="D56" s="39"/>
      <c r="E56" s="40"/>
      <c r="F56" s="40"/>
    </row>
    <row r="57" spans="1:6" x14ac:dyDescent="0.35">
      <c r="A57" s="41" t="s">
        <v>99</v>
      </c>
      <c r="B57" s="41" t="s">
        <v>1352</v>
      </c>
      <c r="C57" s="42" t="s">
        <v>288</v>
      </c>
      <c r="D57" s="41"/>
      <c r="E57" s="42"/>
      <c r="F57" s="42"/>
    </row>
    <row r="58" spans="1:6" ht="60" x14ac:dyDescent="0.35">
      <c r="A58" s="39" t="s">
        <v>100</v>
      </c>
      <c r="B58" s="76" t="s">
        <v>1353</v>
      </c>
      <c r="C58" s="76" t="s">
        <v>288</v>
      </c>
      <c r="D58" s="39"/>
      <c r="E58" s="40"/>
      <c r="F58" s="40"/>
    </row>
    <row r="59" spans="1:6" ht="36" x14ac:dyDescent="0.35">
      <c r="A59" s="41" t="s">
        <v>101</v>
      </c>
      <c r="B59" s="41" t="s">
        <v>1354</v>
      </c>
      <c r="C59" s="42" t="s">
        <v>288</v>
      </c>
      <c r="D59" s="41"/>
      <c r="E59" s="42"/>
      <c r="F59" s="42"/>
    </row>
    <row r="60" spans="1:6" ht="36" x14ac:dyDescent="0.35">
      <c r="A60" s="39" t="s">
        <v>102</v>
      </c>
      <c r="B60" s="76" t="s">
        <v>1355</v>
      </c>
      <c r="C60" s="76" t="s">
        <v>288</v>
      </c>
      <c r="D60" s="39"/>
      <c r="E60" s="40"/>
      <c r="F60" s="40"/>
    </row>
    <row r="61" spans="1:6" ht="24" x14ac:dyDescent="0.35">
      <c r="A61" s="41" t="s">
        <v>103</v>
      </c>
      <c r="B61" s="41" t="s">
        <v>1356</v>
      </c>
      <c r="C61" s="42" t="s">
        <v>288</v>
      </c>
      <c r="D61" s="41"/>
      <c r="E61" s="42"/>
      <c r="F61" s="42"/>
    </row>
    <row r="62" spans="1:6" ht="60" x14ac:dyDescent="0.35">
      <c r="A62" s="39" t="s">
        <v>104</v>
      </c>
      <c r="B62" s="76" t="s">
        <v>1357</v>
      </c>
      <c r="C62" s="76" t="s">
        <v>288</v>
      </c>
      <c r="D62" s="39"/>
      <c r="E62" s="40"/>
      <c r="F62" s="40"/>
    </row>
    <row r="63" spans="1:6" x14ac:dyDescent="0.35">
      <c r="A63" s="41" t="s">
        <v>105</v>
      </c>
      <c r="B63" s="41" t="s">
        <v>1358</v>
      </c>
      <c r="C63" s="42" t="s">
        <v>288</v>
      </c>
      <c r="D63" s="41"/>
      <c r="E63" s="42"/>
      <c r="F63" s="42"/>
    </row>
    <row r="64" spans="1:6" x14ac:dyDescent="0.35">
      <c r="A64" s="39" t="s">
        <v>106</v>
      </c>
      <c r="B64" s="76" t="s">
        <v>1359</v>
      </c>
      <c r="C64" s="76" t="s">
        <v>288</v>
      </c>
      <c r="D64" s="39"/>
      <c r="E64" s="40"/>
      <c r="F64" s="40"/>
    </row>
    <row r="65" spans="1:6" x14ac:dyDescent="0.35">
      <c r="A65" s="41" t="s">
        <v>107</v>
      </c>
      <c r="B65" s="41" t="s">
        <v>1360</v>
      </c>
      <c r="C65" s="42" t="s">
        <v>288</v>
      </c>
      <c r="D65" s="41"/>
      <c r="E65" s="42"/>
      <c r="F65" s="42"/>
    </row>
    <row r="66" spans="1:6" ht="36" x14ac:dyDescent="0.35">
      <c r="A66" s="39" t="s">
        <v>108</v>
      </c>
      <c r="B66" s="76" t="s">
        <v>1361</v>
      </c>
      <c r="C66" s="76" t="s">
        <v>288</v>
      </c>
      <c r="D66" s="39"/>
      <c r="E66" s="40"/>
      <c r="F66" s="40"/>
    </row>
    <row r="67" spans="1:6" x14ac:dyDescent="0.35">
      <c r="A67" s="41" t="s">
        <v>109</v>
      </c>
      <c r="B67" s="41" t="s">
        <v>328</v>
      </c>
      <c r="C67" s="42"/>
      <c r="D67" s="41"/>
      <c r="E67" s="42"/>
      <c r="F67" s="42"/>
    </row>
    <row r="68" spans="1:6" x14ac:dyDescent="0.35">
      <c r="A68" s="39" t="s">
        <v>110</v>
      </c>
      <c r="B68" s="76" t="s">
        <v>313</v>
      </c>
      <c r="C68" s="76"/>
      <c r="D68" s="39"/>
      <c r="E68" s="40"/>
      <c r="F68" s="40"/>
    </row>
    <row r="69" spans="1:6" x14ac:dyDescent="0.35">
      <c r="A69" s="41" t="s">
        <v>111</v>
      </c>
      <c r="B69" s="41" t="s">
        <v>315</v>
      </c>
      <c r="C69" s="42"/>
      <c r="D69" s="41"/>
      <c r="E69" s="42"/>
      <c r="F69" s="42"/>
    </row>
    <row r="70" spans="1:6" x14ac:dyDescent="0.35">
      <c r="A70" s="39" t="s">
        <v>113</v>
      </c>
      <c r="B70" s="76" t="s">
        <v>316</v>
      </c>
      <c r="C70" s="76"/>
      <c r="D70" s="39"/>
      <c r="E70" s="40"/>
      <c r="F70" s="40"/>
    </row>
    <row r="71" spans="1:6" x14ac:dyDescent="0.35">
      <c r="A71" s="41" t="s">
        <v>114</v>
      </c>
      <c r="B71" s="41" t="s">
        <v>318</v>
      </c>
      <c r="C71" s="42"/>
      <c r="D71" s="41"/>
      <c r="E71" s="42"/>
      <c r="F71" s="42"/>
    </row>
    <row r="72" spans="1:6" x14ac:dyDescent="0.35">
      <c r="A72" s="39" t="s">
        <v>115</v>
      </c>
      <c r="B72" s="76" t="s">
        <v>320</v>
      </c>
      <c r="C72" s="76"/>
      <c r="D72" s="39"/>
      <c r="E72" s="40"/>
      <c r="F72" s="40"/>
    </row>
    <row r="73" spans="1:6" x14ac:dyDescent="0.35">
      <c r="A73" s="41" t="s">
        <v>116</v>
      </c>
      <c r="B73" s="41" t="s">
        <v>322</v>
      </c>
      <c r="C73" s="42"/>
      <c r="D73" s="41"/>
      <c r="E73" s="42"/>
      <c r="F73" s="42"/>
    </row>
    <row r="74" spans="1:6" x14ac:dyDescent="0.35">
      <c r="A74" s="39" t="s">
        <v>117</v>
      </c>
      <c r="B74" s="76" t="s">
        <v>324</v>
      </c>
      <c r="C74" s="76"/>
      <c r="D74" s="39"/>
      <c r="E74" s="40"/>
      <c r="F74" s="40"/>
    </row>
    <row r="75" spans="1:6" x14ac:dyDescent="0.35">
      <c r="A75" s="41" t="s">
        <v>118</v>
      </c>
      <c r="B75" s="41" t="s">
        <v>326</v>
      </c>
      <c r="C75" s="42"/>
      <c r="D75" s="41"/>
      <c r="E75" s="42"/>
      <c r="F75" s="42"/>
    </row>
    <row r="76" spans="1:6" x14ac:dyDescent="0.35">
      <c r="A76" s="39" t="s">
        <v>119</v>
      </c>
      <c r="B76" s="76" t="s">
        <v>221</v>
      </c>
      <c r="C76" s="76"/>
      <c r="D76" s="39"/>
      <c r="E76" s="40"/>
      <c r="F76" s="40"/>
    </row>
    <row r="77" spans="1:6" ht="24" x14ac:dyDescent="0.35">
      <c r="A77" s="41" t="s">
        <v>120</v>
      </c>
      <c r="B77" s="41" t="s">
        <v>329</v>
      </c>
      <c r="C77" s="42" t="s">
        <v>288</v>
      </c>
      <c r="D77" s="41"/>
      <c r="E77" s="42"/>
      <c r="F77" s="42"/>
    </row>
    <row r="78" spans="1:6" ht="24" x14ac:dyDescent="0.35">
      <c r="A78" s="39" t="s">
        <v>121</v>
      </c>
      <c r="B78" s="76" t="s">
        <v>330</v>
      </c>
      <c r="C78" s="76" t="s">
        <v>331</v>
      </c>
      <c r="D78" s="39"/>
      <c r="E78" s="40"/>
      <c r="F78" s="40"/>
    </row>
    <row r="79" spans="1:6" ht="96" x14ac:dyDescent="0.35">
      <c r="A79" s="41" t="s">
        <v>122</v>
      </c>
      <c r="B79" s="41" t="s">
        <v>1305</v>
      </c>
      <c r="C79" s="42" t="s">
        <v>288</v>
      </c>
      <c r="D79" s="41"/>
      <c r="E79" s="42"/>
      <c r="F79" s="42"/>
    </row>
    <row r="80" spans="1:6" ht="84" x14ac:dyDescent="0.35">
      <c r="A80" s="39" t="s">
        <v>123</v>
      </c>
      <c r="B80" s="76" t="s">
        <v>1155</v>
      </c>
      <c r="C80" s="76" t="s">
        <v>288</v>
      </c>
      <c r="D80" s="39"/>
      <c r="E80" s="40"/>
      <c r="F80" s="40"/>
    </row>
    <row r="81" spans="1:6" ht="120" x14ac:dyDescent="0.35">
      <c r="A81" s="41" t="s">
        <v>124</v>
      </c>
      <c r="B81" s="41" t="s">
        <v>1156</v>
      </c>
      <c r="C81" s="42" t="s">
        <v>288</v>
      </c>
      <c r="D81" s="41"/>
      <c r="E81" s="42"/>
      <c r="F81" s="42"/>
    </row>
    <row r="82" spans="1:6" ht="180" x14ac:dyDescent="0.35">
      <c r="A82" s="39" t="s">
        <v>125</v>
      </c>
      <c r="B82" s="76" t="s">
        <v>1306</v>
      </c>
      <c r="C82" s="76" t="s">
        <v>288</v>
      </c>
      <c r="D82" s="39"/>
      <c r="E82" s="40"/>
      <c r="F82" s="40"/>
    </row>
    <row r="83" spans="1:6" ht="96" x14ac:dyDescent="0.35">
      <c r="A83" s="41" t="s">
        <v>126</v>
      </c>
      <c r="B83" s="41" t="s">
        <v>1279</v>
      </c>
      <c r="C83" s="42" t="s">
        <v>288</v>
      </c>
      <c r="D83" s="41"/>
      <c r="E83" s="42"/>
      <c r="F83" s="42"/>
    </row>
    <row r="84" spans="1:6" ht="36" x14ac:dyDescent="0.35">
      <c r="A84" s="39" t="s">
        <v>127</v>
      </c>
      <c r="B84" s="76" t="s">
        <v>675</v>
      </c>
      <c r="C84" s="76" t="s">
        <v>288</v>
      </c>
      <c r="D84" s="39"/>
      <c r="E84" s="40"/>
      <c r="F84" s="40"/>
    </row>
    <row r="85" spans="1:6" ht="24" x14ac:dyDescent="0.35">
      <c r="A85" s="41" t="s">
        <v>128</v>
      </c>
      <c r="B85" s="41" t="s">
        <v>1280</v>
      </c>
      <c r="C85" s="42" t="s">
        <v>288</v>
      </c>
      <c r="D85" s="41"/>
      <c r="E85" s="42"/>
      <c r="F85" s="42"/>
    </row>
    <row r="86" spans="1:6" x14ac:dyDescent="0.35">
      <c r="A86" s="39" t="s">
        <v>129</v>
      </c>
      <c r="B86" s="76" t="s">
        <v>1281</v>
      </c>
      <c r="C86" s="76" t="s">
        <v>288</v>
      </c>
      <c r="D86" s="39"/>
      <c r="E86" s="40"/>
      <c r="F86" s="40"/>
    </row>
    <row r="87" spans="1:6" ht="24" x14ac:dyDescent="0.35">
      <c r="A87" s="41" t="s">
        <v>132</v>
      </c>
      <c r="B87" s="41" t="s">
        <v>1282</v>
      </c>
      <c r="C87" s="42" t="s">
        <v>288</v>
      </c>
      <c r="D87" s="41"/>
      <c r="E87" s="42"/>
      <c r="F87" s="42"/>
    </row>
    <row r="88" spans="1:6" ht="156" x14ac:dyDescent="0.35">
      <c r="A88" s="39" t="s">
        <v>133</v>
      </c>
      <c r="B88" s="76" t="s">
        <v>679</v>
      </c>
      <c r="C88" s="76" t="s">
        <v>288</v>
      </c>
      <c r="D88" s="39"/>
      <c r="E88" s="40"/>
      <c r="F88" s="40"/>
    </row>
    <row r="89" spans="1:6" ht="144" x14ac:dyDescent="0.35">
      <c r="A89" s="41" t="s">
        <v>139</v>
      </c>
      <c r="B89" s="41" t="s">
        <v>1166</v>
      </c>
      <c r="C89" s="42" t="s">
        <v>288</v>
      </c>
      <c r="D89" s="41"/>
      <c r="E89" s="42"/>
      <c r="F89" s="42"/>
    </row>
    <row r="90" spans="1:6" ht="156" x14ac:dyDescent="0.35">
      <c r="A90" s="39" t="s">
        <v>140</v>
      </c>
      <c r="B90" s="76" t="s">
        <v>1167</v>
      </c>
      <c r="C90" s="76" t="s">
        <v>288</v>
      </c>
      <c r="D90" s="39"/>
      <c r="E90" s="40"/>
      <c r="F90" s="40"/>
    </row>
    <row r="91" spans="1:6" ht="156" x14ac:dyDescent="0.35">
      <c r="A91" s="41" t="s">
        <v>141</v>
      </c>
      <c r="B91" s="41" t="s">
        <v>1283</v>
      </c>
      <c r="C91" s="42" t="s">
        <v>288</v>
      </c>
      <c r="D91" s="41"/>
      <c r="E91" s="42"/>
      <c r="F91" s="42"/>
    </row>
    <row r="92" spans="1:6" ht="36" x14ac:dyDescent="0.35">
      <c r="A92" s="39" t="s">
        <v>142</v>
      </c>
      <c r="B92" s="76" t="s">
        <v>683</v>
      </c>
      <c r="C92" s="76" t="s">
        <v>288</v>
      </c>
      <c r="D92" s="39"/>
      <c r="E92" s="40"/>
      <c r="F92" s="40"/>
    </row>
    <row r="93" spans="1:6" ht="72" x14ac:dyDescent="0.35">
      <c r="A93" s="41" t="s">
        <v>143</v>
      </c>
      <c r="B93" s="41" t="s">
        <v>1169</v>
      </c>
      <c r="C93" s="42" t="s">
        <v>288</v>
      </c>
      <c r="D93" s="41"/>
      <c r="E93" s="42"/>
      <c r="F93" s="42"/>
    </row>
    <row r="94" spans="1:6" ht="168" x14ac:dyDescent="0.35">
      <c r="A94" s="39" t="s">
        <v>144</v>
      </c>
      <c r="B94" s="76" t="s">
        <v>1284</v>
      </c>
      <c r="C94" s="76" t="s">
        <v>288</v>
      </c>
      <c r="D94" s="39"/>
      <c r="E94" s="40"/>
      <c r="F94" s="40"/>
    </row>
    <row r="95" spans="1:6" ht="120" x14ac:dyDescent="0.35">
      <c r="A95" s="41" t="s">
        <v>145</v>
      </c>
      <c r="B95" s="41" t="s">
        <v>1285</v>
      </c>
      <c r="C95" s="42" t="s">
        <v>288</v>
      </c>
      <c r="D95" s="41"/>
      <c r="E95" s="42"/>
      <c r="F95" s="42"/>
    </row>
    <row r="97" spans="1:6" x14ac:dyDescent="0.35">
      <c r="A97" s="101" t="s">
        <v>130</v>
      </c>
      <c r="B97" s="101"/>
      <c r="C97" s="101"/>
      <c r="D97" s="101"/>
      <c r="E97" s="101" t="s">
        <v>131</v>
      </c>
      <c r="F97" s="101"/>
    </row>
  </sheetData>
  <sheetProtection algorithmName="SHA-512" hashValue="pYpOJDdf/gn/8rxXZ8UrNxiMLoDztyzBw5lLa/kIiwh509KYZSVRTpTJWqaq0BPYTUS8Tx+hilShX/RnOThiKw==" saltValue="CofTEP47gSVQUdmHyiJTPQ==" spinCount="100000" sheet="1" objects="1" scenarios="1"/>
  <autoFilter ref="A11:F11" xr:uid="{877C0D17-F758-4B4E-A0F5-28DB2A2A009F}"/>
  <mergeCells count="16">
    <mergeCell ref="C6:D6"/>
    <mergeCell ref="E6:F6"/>
    <mergeCell ref="A1:F1"/>
    <mergeCell ref="D2:E2"/>
    <mergeCell ref="D3:E3"/>
    <mergeCell ref="B4:C4"/>
    <mergeCell ref="B5:C5"/>
    <mergeCell ref="A10:F10"/>
    <mergeCell ref="A97:D97"/>
    <mergeCell ref="E97:F97"/>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F41"/>
  <sheetViews>
    <sheetView workbookViewId="0">
      <selection activeCell="E26" sqref="E2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34" customHeight="1" x14ac:dyDescent="0.35">
      <c r="A3" s="69">
        <f>Summary!A46</f>
        <v>45</v>
      </c>
      <c r="B3" s="10">
        <f>Summary!B46</f>
        <v>410442903</v>
      </c>
      <c r="C3" s="10">
        <f>Summary!D46</f>
        <v>0</v>
      </c>
      <c r="D3" s="105" t="str">
        <f>Summary!C46</f>
        <v>TONOMETER BATTERY OPERATED MEASURES INTRAOCULAR PRESSURE IOP PORTABLE</v>
      </c>
      <c r="E3" s="105"/>
      <c r="F3" s="72">
        <f>Summary!K46</f>
        <v>0</v>
      </c>
    </row>
    <row r="4" spans="1:6" ht="37.15" customHeight="1" x14ac:dyDescent="0.35">
      <c r="A4" s="68" t="s">
        <v>26</v>
      </c>
      <c r="B4" s="102" t="s">
        <v>40</v>
      </c>
      <c r="C4" s="102"/>
      <c r="D4" s="68" t="s">
        <v>41</v>
      </c>
      <c r="E4" s="68" t="s">
        <v>22</v>
      </c>
      <c r="F4" s="68" t="s">
        <v>42</v>
      </c>
    </row>
    <row r="5" spans="1:6" ht="27" customHeight="1" x14ac:dyDescent="0.35">
      <c r="A5" s="44">
        <f>Summary!M46</f>
        <v>0</v>
      </c>
      <c r="B5" s="115">
        <f>Summary!G46</f>
        <v>0</v>
      </c>
      <c r="C5" s="105"/>
      <c r="D5" s="44">
        <f>Summary!P46</f>
        <v>0</v>
      </c>
      <c r="E5" s="72">
        <f>Summary!I46</f>
        <v>0</v>
      </c>
      <c r="F5" s="72">
        <f>Summary!J46</f>
        <v>0</v>
      </c>
    </row>
    <row r="6" spans="1:6" ht="24.75" customHeight="1" x14ac:dyDescent="0.35">
      <c r="A6" s="68" t="s">
        <v>43</v>
      </c>
      <c r="B6" s="68" t="s">
        <v>44</v>
      </c>
      <c r="C6" s="102" t="s">
        <v>45</v>
      </c>
      <c r="D6" s="102"/>
      <c r="E6" s="106" t="s">
        <v>30</v>
      </c>
      <c r="F6" s="107"/>
    </row>
    <row r="7" spans="1:6" ht="27" customHeight="1" x14ac:dyDescent="0.35">
      <c r="A7" s="43">
        <f>Summary!L46</f>
        <v>0</v>
      </c>
      <c r="B7" s="70">
        <f>Summary!N46</f>
        <v>0</v>
      </c>
      <c r="C7" s="115">
        <f>Summary!O46</f>
        <v>0</v>
      </c>
      <c r="D7" s="105"/>
      <c r="E7" s="108">
        <f>Summary!Q46</f>
        <v>0</v>
      </c>
      <c r="F7" s="109"/>
    </row>
    <row r="8" spans="1:6" ht="33.65" customHeight="1" x14ac:dyDescent="0.35">
      <c r="A8" s="102" t="s">
        <v>138</v>
      </c>
      <c r="B8" s="102"/>
      <c r="C8" s="37">
        <f>Summary!S46</f>
        <v>0</v>
      </c>
      <c r="D8" s="102" t="s">
        <v>32</v>
      </c>
      <c r="E8" s="102"/>
      <c r="F8" s="71">
        <f>Summary!T46</f>
        <v>0</v>
      </c>
    </row>
    <row r="9" spans="1:6" ht="38.25" customHeight="1" x14ac:dyDescent="0.35">
      <c r="A9" s="110" t="s">
        <v>31</v>
      </c>
      <c r="B9" s="111"/>
      <c r="C9" s="116">
        <f>Summary!R46</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36" x14ac:dyDescent="0.35">
      <c r="A12" s="39" t="s">
        <v>53</v>
      </c>
      <c r="B12" s="39" t="s">
        <v>1023</v>
      </c>
      <c r="C12" s="39" t="s">
        <v>288</v>
      </c>
      <c r="D12" s="39"/>
      <c r="E12" s="40"/>
      <c r="F12" s="40"/>
    </row>
    <row r="13" spans="1:6" x14ac:dyDescent="0.35">
      <c r="A13" s="41" t="s">
        <v>55</v>
      </c>
      <c r="B13" s="41" t="s">
        <v>1025</v>
      </c>
      <c r="C13" s="41" t="s">
        <v>288</v>
      </c>
      <c r="D13" s="41"/>
      <c r="E13" s="42"/>
      <c r="F13" s="42"/>
    </row>
    <row r="14" spans="1:6" ht="24" x14ac:dyDescent="0.35">
      <c r="A14" s="39" t="s">
        <v>56</v>
      </c>
      <c r="B14" s="39" t="s">
        <v>1362</v>
      </c>
      <c r="C14" s="39" t="s">
        <v>288</v>
      </c>
      <c r="D14" s="39"/>
      <c r="E14" s="40"/>
      <c r="F14" s="40"/>
    </row>
    <row r="15" spans="1:6" ht="36" x14ac:dyDescent="0.35">
      <c r="A15" s="41" t="s">
        <v>57</v>
      </c>
      <c r="B15" s="41" t="s">
        <v>1363</v>
      </c>
      <c r="C15" s="41" t="s">
        <v>288</v>
      </c>
      <c r="D15" s="41"/>
      <c r="E15" s="42"/>
      <c r="F15" s="42"/>
    </row>
    <row r="16" spans="1:6" ht="48" x14ac:dyDescent="0.35">
      <c r="A16" s="39" t="s">
        <v>58</v>
      </c>
      <c r="B16" s="39" t="s">
        <v>1364</v>
      </c>
      <c r="C16" s="39" t="s">
        <v>288</v>
      </c>
      <c r="D16" s="39"/>
      <c r="E16" s="40"/>
      <c r="F16" s="40"/>
    </row>
    <row r="17" spans="1:6" ht="36" x14ac:dyDescent="0.35">
      <c r="A17" s="41" t="s">
        <v>59</v>
      </c>
      <c r="B17" s="41" t="s">
        <v>1365</v>
      </c>
      <c r="C17" s="41" t="s">
        <v>288</v>
      </c>
      <c r="D17" s="41"/>
      <c r="E17" s="42"/>
      <c r="F17" s="42"/>
    </row>
    <row r="18" spans="1:6" ht="24" x14ac:dyDescent="0.35">
      <c r="A18" s="39" t="s">
        <v>60</v>
      </c>
      <c r="B18" s="39" t="s">
        <v>1032</v>
      </c>
      <c r="C18" s="39" t="s">
        <v>288</v>
      </c>
      <c r="D18" s="39"/>
      <c r="E18" s="40"/>
      <c r="F18" s="40"/>
    </row>
    <row r="19" spans="1:6" ht="36" x14ac:dyDescent="0.35">
      <c r="A19" s="41" t="s">
        <v>61</v>
      </c>
      <c r="B19" s="41" t="s">
        <v>1366</v>
      </c>
      <c r="C19" s="41" t="s">
        <v>288</v>
      </c>
      <c r="D19" s="41"/>
      <c r="E19" s="42"/>
      <c r="F19" s="42"/>
    </row>
    <row r="20" spans="1:6" ht="48" x14ac:dyDescent="0.35">
      <c r="A20" s="39" t="s">
        <v>62</v>
      </c>
      <c r="B20" s="39" t="s">
        <v>1367</v>
      </c>
      <c r="C20" s="39" t="s">
        <v>288</v>
      </c>
      <c r="D20" s="39"/>
      <c r="E20" s="40"/>
      <c r="F20" s="40"/>
    </row>
    <row r="21" spans="1:6" x14ac:dyDescent="0.35">
      <c r="A21" s="41" t="s">
        <v>63</v>
      </c>
      <c r="B21" s="41" t="s">
        <v>1368</v>
      </c>
      <c r="C21" s="41" t="s">
        <v>288</v>
      </c>
      <c r="D21" s="41"/>
      <c r="E21" s="42"/>
      <c r="F21" s="42"/>
    </row>
    <row r="22" spans="1:6" ht="36" x14ac:dyDescent="0.35">
      <c r="A22" s="39" t="s">
        <v>64</v>
      </c>
      <c r="B22" s="39" t="s">
        <v>1369</v>
      </c>
      <c r="C22" s="39" t="s">
        <v>288</v>
      </c>
      <c r="D22" s="39"/>
      <c r="E22" s="40"/>
      <c r="F22" s="40"/>
    </row>
    <row r="23" spans="1:6" x14ac:dyDescent="0.35">
      <c r="A23" s="41" t="s">
        <v>65</v>
      </c>
      <c r="B23" s="41" t="s">
        <v>312</v>
      </c>
      <c r="C23" s="41"/>
      <c r="D23" s="41"/>
      <c r="E23" s="42"/>
      <c r="F23" s="42"/>
    </row>
    <row r="24" spans="1:6" x14ac:dyDescent="0.35">
      <c r="A24" s="39" t="s">
        <v>66</v>
      </c>
      <c r="B24" s="39" t="s">
        <v>1370</v>
      </c>
      <c r="C24" s="39" t="s">
        <v>288</v>
      </c>
      <c r="D24" s="39"/>
      <c r="E24" s="40"/>
      <c r="F24" s="40"/>
    </row>
    <row r="25" spans="1:6" ht="36" x14ac:dyDescent="0.35">
      <c r="A25" s="41" t="s">
        <v>67</v>
      </c>
      <c r="B25" s="41" t="s">
        <v>1371</v>
      </c>
      <c r="C25" s="41" t="s">
        <v>288</v>
      </c>
      <c r="D25" s="41"/>
      <c r="E25" s="42"/>
      <c r="F25" s="42"/>
    </row>
    <row r="26" spans="1:6" x14ac:dyDescent="0.35">
      <c r="A26" s="39" t="s">
        <v>68</v>
      </c>
      <c r="B26" s="39" t="s">
        <v>328</v>
      </c>
      <c r="C26" s="39"/>
      <c r="D26" s="39"/>
      <c r="E26" s="40"/>
      <c r="F26" s="40"/>
    </row>
    <row r="27" spans="1:6" x14ac:dyDescent="0.35">
      <c r="A27" s="41" t="s">
        <v>69</v>
      </c>
      <c r="B27" s="41" t="s">
        <v>313</v>
      </c>
      <c r="C27" s="41"/>
      <c r="D27" s="41"/>
      <c r="E27" s="42"/>
      <c r="F27" s="42"/>
    </row>
    <row r="28" spans="1:6" x14ac:dyDescent="0.35">
      <c r="A28" s="39" t="s">
        <v>70</v>
      </c>
      <c r="B28" s="39" t="s">
        <v>315</v>
      </c>
      <c r="C28" s="39"/>
      <c r="D28" s="39"/>
      <c r="E28" s="40"/>
      <c r="F28" s="40"/>
    </row>
    <row r="29" spans="1:6" x14ac:dyDescent="0.35">
      <c r="A29" s="41" t="s">
        <v>71</v>
      </c>
      <c r="B29" s="41" t="s">
        <v>316</v>
      </c>
      <c r="C29" s="41"/>
      <c r="D29" s="41"/>
      <c r="E29" s="42"/>
      <c r="F29" s="42"/>
    </row>
    <row r="30" spans="1:6" x14ac:dyDescent="0.35">
      <c r="A30" s="39" t="s">
        <v>72</v>
      </c>
      <c r="B30" s="39" t="s">
        <v>318</v>
      </c>
      <c r="C30" s="39"/>
      <c r="D30" s="39"/>
      <c r="E30" s="40"/>
      <c r="F30" s="40"/>
    </row>
    <row r="31" spans="1:6" x14ac:dyDescent="0.35">
      <c r="A31" s="41" t="s">
        <v>73</v>
      </c>
      <c r="B31" s="41" t="s">
        <v>320</v>
      </c>
      <c r="C31" s="41"/>
      <c r="D31" s="41"/>
      <c r="E31" s="42"/>
      <c r="F31" s="42"/>
    </row>
    <row r="32" spans="1:6" x14ac:dyDescent="0.35">
      <c r="A32" s="39" t="s">
        <v>74</v>
      </c>
      <c r="B32" s="39" t="s">
        <v>322</v>
      </c>
      <c r="C32" s="39"/>
      <c r="D32" s="39"/>
      <c r="E32" s="40"/>
      <c r="F32" s="40"/>
    </row>
    <row r="33" spans="1:6" x14ac:dyDescent="0.35">
      <c r="A33" s="41" t="s">
        <v>75</v>
      </c>
      <c r="B33" s="41" t="s">
        <v>324</v>
      </c>
      <c r="C33" s="41"/>
      <c r="D33" s="41"/>
      <c r="E33" s="42"/>
      <c r="F33" s="42"/>
    </row>
    <row r="34" spans="1:6" x14ac:dyDescent="0.35">
      <c r="A34" s="39" t="s">
        <v>76</v>
      </c>
      <c r="B34" s="39" t="s">
        <v>326</v>
      </c>
      <c r="C34" s="39"/>
      <c r="D34" s="39"/>
      <c r="E34" s="40"/>
      <c r="F34" s="40"/>
    </row>
    <row r="35" spans="1:6" x14ac:dyDescent="0.35">
      <c r="A35" s="41" t="s">
        <v>77</v>
      </c>
      <c r="B35" s="41" t="s">
        <v>221</v>
      </c>
      <c r="C35" s="41"/>
      <c r="D35" s="41"/>
      <c r="E35" s="42"/>
      <c r="F35" s="42"/>
    </row>
    <row r="36" spans="1:6" ht="24" x14ac:dyDescent="0.35">
      <c r="A36" s="39" t="s">
        <v>78</v>
      </c>
      <c r="B36" s="39" t="s">
        <v>329</v>
      </c>
      <c r="C36" s="39" t="s">
        <v>288</v>
      </c>
      <c r="D36" s="39"/>
      <c r="E36" s="40"/>
      <c r="F36" s="40"/>
    </row>
    <row r="37" spans="1:6" ht="24" x14ac:dyDescent="0.35">
      <c r="A37" s="41" t="s">
        <v>79</v>
      </c>
      <c r="B37" s="41" t="s">
        <v>330</v>
      </c>
      <c r="C37" s="41" t="s">
        <v>331</v>
      </c>
      <c r="D37" s="41"/>
      <c r="E37" s="42"/>
      <c r="F37" s="42"/>
    </row>
    <row r="38" spans="1:6" x14ac:dyDescent="0.35">
      <c r="A38" s="39" t="s">
        <v>80</v>
      </c>
      <c r="B38" s="39" t="s">
        <v>1372</v>
      </c>
      <c r="C38" s="39" t="s">
        <v>331</v>
      </c>
      <c r="D38" s="39"/>
      <c r="E38" s="40"/>
      <c r="F38" s="40"/>
    </row>
    <row r="39" spans="1:6" ht="24" x14ac:dyDescent="0.35">
      <c r="A39" s="41" t="s">
        <v>81</v>
      </c>
      <c r="B39" s="41" t="s">
        <v>1373</v>
      </c>
      <c r="C39" s="41" t="s">
        <v>331</v>
      </c>
      <c r="D39" s="41"/>
      <c r="E39" s="42"/>
      <c r="F39" s="42"/>
    </row>
    <row r="41" spans="1:6" x14ac:dyDescent="0.35">
      <c r="A41" s="101" t="s">
        <v>130</v>
      </c>
      <c r="B41" s="101"/>
      <c r="C41" s="101"/>
      <c r="D41" s="101"/>
      <c r="E41" s="101" t="s">
        <v>131</v>
      </c>
      <c r="F41" s="101"/>
    </row>
  </sheetData>
  <sheetProtection algorithmName="SHA-512" hashValue="XthrT4OrCjnM4HDNMDha1TtSK4f2GwhTrbiw4SiLZ62+kwWWp8qIg7FkMHfpHN+/PN+KnrEAaX8+CbSXk5yyXw==" saltValue="2jYBCabJW76IojROz4PHHw==" spinCount="100000" sheet="1" objects="1" scenarios="1"/>
  <mergeCells count="16">
    <mergeCell ref="C6:D6"/>
    <mergeCell ref="E6:F6"/>
    <mergeCell ref="A1:F1"/>
    <mergeCell ref="D2:E2"/>
    <mergeCell ref="D3:E3"/>
    <mergeCell ref="B4:C4"/>
    <mergeCell ref="B5:C5"/>
    <mergeCell ref="A10:F10"/>
    <mergeCell ref="A41:D41"/>
    <mergeCell ref="E41:F41"/>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F29"/>
  <sheetViews>
    <sheetView topLeftCell="A15" workbookViewId="0">
      <selection activeCell="A11" sqref="A11:C2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37" customHeight="1" x14ac:dyDescent="0.35">
      <c r="A3" s="69">
        <f>Summary!A47</f>
        <v>46</v>
      </c>
      <c r="B3" s="10">
        <f>Summary!B47</f>
        <v>410442702</v>
      </c>
      <c r="C3" s="10">
        <f>Summary!D47</f>
        <v>0</v>
      </c>
      <c r="D3" s="105" t="str">
        <f>Summary!C47</f>
        <v>OPHTHALMIC CLASSIC SLIT LAMP PORTABLE</v>
      </c>
      <c r="E3" s="105"/>
      <c r="F3" s="72">
        <f>Summary!K47</f>
        <v>0</v>
      </c>
    </row>
    <row r="4" spans="1:6" ht="37.15" customHeight="1" x14ac:dyDescent="0.35">
      <c r="A4" s="68" t="s">
        <v>26</v>
      </c>
      <c r="B4" s="102" t="s">
        <v>40</v>
      </c>
      <c r="C4" s="102"/>
      <c r="D4" s="68" t="s">
        <v>41</v>
      </c>
      <c r="E4" s="68" t="s">
        <v>22</v>
      </c>
      <c r="F4" s="68" t="s">
        <v>42</v>
      </c>
    </row>
    <row r="5" spans="1:6" ht="27" customHeight="1" x14ac:dyDescent="0.35">
      <c r="A5" s="44">
        <f>Summary!M47</f>
        <v>0</v>
      </c>
      <c r="B5" s="115">
        <f>Summary!G47</f>
        <v>0</v>
      </c>
      <c r="C5" s="105"/>
      <c r="D5" s="44">
        <f>Summary!P47</f>
        <v>0</v>
      </c>
      <c r="E5" s="72">
        <f>Summary!I47</f>
        <v>0</v>
      </c>
      <c r="F5" s="72">
        <f>Summary!J47</f>
        <v>0</v>
      </c>
    </row>
    <row r="6" spans="1:6" ht="24.75" customHeight="1" x14ac:dyDescent="0.35">
      <c r="A6" s="68" t="s">
        <v>43</v>
      </c>
      <c r="B6" s="68" t="s">
        <v>44</v>
      </c>
      <c r="C6" s="102" t="s">
        <v>45</v>
      </c>
      <c r="D6" s="102"/>
      <c r="E6" s="106" t="s">
        <v>30</v>
      </c>
      <c r="F6" s="107"/>
    </row>
    <row r="7" spans="1:6" ht="27" customHeight="1" x14ac:dyDescent="0.35">
      <c r="A7" s="43">
        <f>Summary!L47</f>
        <v>0</v>
      </c>
      <c r="B7" s="70">
        <f>Summary!N47</f>
        <v>0</v>
      </c>
      <c r="C7" s="115">
        <f>Summary!O47</f>
        <v>0</v>
      </c>
      <c r="D7" s="105"/>
      <c r="E7" s="108">
        <f>Summary!Q47</f>
        <v>0</v>
      </c>
      <c r="F7" s="109"/>
    </row>
    <row r="8" spans="1:6" ht="33.65" customHeight="1" x14ac:dyDescent="0.35">
      <c r="A8" s="102" t="s">
        <v>138</v>
      </c>
      <c r="B8" s="102"/>
      <c r="C8" s="37">
        <f>Summary!S47</f>
        <v>0</v>
      </c>
      <c r="D8" s="102" t="s">
        <v>32</v>
      </c>
      <c r="E8" s="102"/>
      <c r="F8" s="71">
        <f>Summary!T47</f>
        <v>0</v>
      </c>
    </row>
    <row r="9" spans="1:6" ht="38.25" customHeight="1" x14ac:dyDescent="0.35">
      <c r="A9" s="110" t="s">
        <v>31</v>
      </c>
      <c r="B9" s="111"/>
      <c r="C9" s="116">
        <f>Summary!R47</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39" t="s">
        <v>1655</v>
      </c>
      <c r="C12" s="39"/>
      <c r="D12" s="39"/>
      <c r="E12" s="40"/>
      <c r="F12" s="40"/>
    </row>
    <row r="13" spans="1:6" x14ac:dyDescent="0.35">
      <c r="A13" s="41" t="s">
        <v>55</v>
      </c>
      <c r="B13" s="41" t="s">
        <v>1726</v>
      </c>
      <c r="C13" s="41"/>
      <c r="D13" s="41"/>
      <c r="E13" s="42"/>
      <c r="F13" s="42"/>
    </row>
    <row r="14" spans="1:6" ht="170" customHeight="1" x14ac:dyDescent="0.35">
      <c r="A14" s="39" t="s">
        <v>56</v>
      </c>
      <c r="B14" s="39" t="s">
        <v>1727</v>
      </c>
      <c r="C14" s="39"/>
      <c r="D14" s="39"/>
      <c r="E14" s="40"/>
      <c r="F14" s="40"/>
    </row>
    <row r="15" spans="1:6" x14ac:dyDescent="0.35">
      <c r="A15" s="41" t="s">
        <v>57</v>
      </c>
      <c r="B15" s="41" t="s">
        <v>1728</v>
      </c>
      <c r="C15" s="41"/>
      <c r="D15" s="41"/>
      <c r="E15" s="42"/>
      <c r="F15" s="42"/>
    </row>
    <row r="16" spans="1:6" ht="120.5" customHeight="1" x14ac:dyDescent="0.35">
      <c r="A16" s="39" t="s">
        <v>58</v>
      </c>
      <c r="B16" s="39" t="s">
        <v>1729</v>
      </c>
      <c r="C16" s="39"/>
      <c r="D16" s="39"/>
      <c r="E16" s="40"/>
      <c r="F16" s="40"/>
    </row>
    <row r="17" spans="1:6" x14ac:dyDescent="0.35">
      <c r="A17" s="41" t="s">
        <v>59</v>
      </c>
      <c r="B17" s="41" t="s">
        <v>1730</v>
      </c>
      <c r="C17" s="41"/>
      <c r="D17" s="41"/>
      <c r="E17" s="42"/>
      <c r="F17" s="42"/>
    </row>
    <row r="18" spans="1:6" ht="103" customHeight="1" x14ac:dyDescent="0.35">
      <c r="A18" s="39" t="s">
        <v>60</v>
      </c>
      <c r="B18" s="39" t="s">
        <v>1731</v>
      </c>
      <c r="C18" s="39"/>
      <c r="D18" s="39"/>
      <c r="E18" s="40"/>
      <c r="F18" s="40"/>
    </row>
    <row r="19" spans="1:6" ht="112" customHeight="1" x14ac:dyDescent="0.35">
      <c r="A19" s="41" t="s">
        <v>61</v>
      </c>
      <c r="B19" s="41" t="s">
        <v>1732</v>
      </c>
      <c r="C19" s="41"/>
      <c r="D19" s="41"/>
      <c r="E19" s="42"/>
      <c r="F19" s="42"/>
    </row>
    <row r="20" spans="1:6" x14ac:dyDescent="0.35">
      <c r="A20" s="39" t="s">
        <v>62</v>
      </c>
      <c r="B20" s="39" t="s">
        <v>1733</v>
      </c>
      <c r="C20" s="39"/>
      <c r="D20" s="39"/>
      <c r="E20" s="40"/>
      <c r="F20" s="40"/>
    </row>
    <row r="21" spans="1:6" ht="24" x14ac:dyDescent="0.35">
      <c r="A21" s="41" t="s">
        <v>63</v>
      </c>
      <c r="B21" s="41" t="s">
        <v>1734</v>
      </c>
      <c r="C21" s="41"/>
      <c r="D21" s="41"/>
      <c r="E21" s="42"/>
      <c r="F21" s="42"/>
    </row>
    <row r="22" spans="1:6" x14ac:dyDescent="0.35">
      <c r="A22" s="39" t="s">
        <v>64</v>
      </c>
      <c r="B22" s="39" t="s">
        <v>1735</v>
      </c>
      <c r="C22" s="39"/>
      <c r="D22" s="39"/>
      <c r="E22" s="40"/>
      <c r="F22" s="40"/>
    </row>
    <row r="23" spans="1:6" ht="36" x14ac:dyDescent="0.35">
      <c r="A23" s="41" t="s">
        <v>65</v>
      </c>
      <c r="B23" s="41" t="s">
        <v>1736</v>
      </c>
      <c r="C23" s="41"/>
      <c r="D23" s="41"/>
      <c r="E23" s="42"/>
      <c r="F23" s="42"/>
    </row>
    <row r="24" spans="1:6" ht="24" x14ac:dyDescent="0.35">
      <c r="A24" s="39" t="s">
        <v>66</v>
      </c>
      <c r="B24" s="39" t="s">
        <v>1737</v>
      </c>
      <c r="C24" s="39"/>
      <c r="D24" s="39"/>
      <c r="E24" s="40"/>
      <c r="F24" s="40"/>
    </row>
    <row r="25" spans="1:6" x14ac:dyDescent="0.35">
      <c r="A25" s="41" t="s">
        <v>67</v>
      </c>
      <c r="B25" s="41" t="s">
        <v>1738</v>
      </c>
      <c r="C25" s="41"/>
      <c r="D25" s="41"/>
      <c r="E25" s="42"/>
      <c r="F25" s="42"/>
    </row>
    <row r="26" spans="1:6" ht="36" x14ac:dyDescent="0.35">
      <c r="A26" s="39" t="s">
        <v>68</v>
      </c>
      <c r="B26" s="39" t="s">
        <v>1739</v>
      </c>
      <c r="C26" s="39"/>
      <c r="D26" s="39"/>
      <c r="E26" s="40"/>
      <c r="F26" s="40"/>
    </row>
    <row r="27" spans="1:6" ht="24" x14ac:dyDescent="0.35">
      <c r="A27" s="41" t="s">
        <v>69</v>
      </c>
      <c r="B27" s="41" t="s">
        <v>1740</v>
      </c>
      <c r="C27" s="41"/>
      <c r="D27" s="41"/>
      <c r="E27" s="42"/>
      <c r="F27" s="42"/>
    </row>
    <row r="29" spans="1:6" x14ac:dyDescent="0.35">
      <c r="A29" s="101" t="s">
        <v>130</v>
      </c>
      <c r="B29" s="101"/>
      <c r="C29" s="101"/>
      <c r="D29" s="101"/>
      <c r="E29" s="101" t="s">
        <v>131</v>
      </c>
      <c r="F29" s="101"/>
    </row>
  </sheetData>
  <sheetProtection algorithmName="SHA-512" hashValue="wr8Jaenwb6QaG7I8bYdmoDmfAU5/4GgunpZcs7A6wVbW/WZWyxR2H7HnVOJGm+lhU0yzjVBnz1qKty1nnwIu3w==" saltValue="wpRjz3w5hlAiIfu2VZNizQ==" spinCount="100000" sheet="1" objects="1" scenarios="1"/>
  <mergeCells count="16">
    <mergeCell ref="C6:D6"/>
    <mergeCell ref="E6:F6"/>
    <mergeCell ref="A1:F1"/>
    <mergeCell ref="D2:E2"/>
    <mergeCell ref="D3:E3"/>
    <mergeCell ref="B4:C4"/>
    <mergeCell ref="B5:C5"/>
    <mergeCell ref="A10:F10"/>
    <mergeCell ref="A29:D29"/>
    <mergeCell ref="E29:F29"/>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F35"/>
  <sheetViews>
    <sheetView workbookViewId="0">
      <selection activeCell="P4" sqref="P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68" t="s">
        <v>15</v>
      </c>
      <c r="B2" s="68" t="s">
        <v>16</v>
      </c>
      <c r="C2" s="68" t="s">
        <v>18</v>
      </c>
      <c r="D2" s="102" t="s">
        <v>17</v>
      </c>
      <c r="E2" s="102"/>
      <c r="F2" s="68" t="s">
        <v>24</v>
      </c>
    </row>
    <row r="3" spans="1:6" ht="39.5" customHeight="1" x14ac:dyDescent="0.35">
      <c r="A3" s="69">
        <f>Summary!A48</f>
        <v>47</v>
      </c>
      <c r="B3" s="10">
        <f>Summary!B48</f>
        <v>411548112</v>
      </c>
      <c r="C3" s="10">
        <f>Summary!D48</f>
        <v>0</v>
      </c>
      <c r="D3" s="105" t="str">
        <f>Summary!C48</f>
        <v>SEAT BALANCE ADVANCE BRAKE WITH HEIGHT ADJUSTMENT VIA FOOT ACTIVATION AND A BRAKE</v>
      </c>
      <c r="E3" s="105"/>
      <c r="F3" s="72">
        <f>Summary!K48</f>
        <v>0</v>
      </c>
    </row>
    <row r="4" spans="1:6" ht="37.15" customHeight="1" x14ac:dyDescent="0.35">
      <c r="A4" s="68" t="s">
        <v>26</v>
      </c>
      <c r="B4" s="102" t="s">
        <v>40</v>
      </c>
      <c r="C4" s="102"/>
      <c r="D4" s="68" t="s">
        <v>41</v>
      </c>
      <c r="E4" s="68" t="s">
        <v>22</v>
      </c>
      <c r="F4" s="68" t="s">
        <v>42</v>
      </c>
    </row>
    <row r="5" spans="1:6" ht="27" customHeight="1" x14ac:dyDescent="0.35">
      <c r="A5" s="44">
        <f>Summary!M48</f>
        <v>0</v>
      </c>
      <c r="B5" s="115">
        <f>Summary!G48</f>
        <v>0</v>
      </c>
      <c r="C5" s="105"/>
      <c r="D5" s="44">
        <f>Summary!P48</f>
        <v>0</v>
      </c>
      <c r="E5" s="72">
        <f>Summary!I48</f>
        <v>0</v>
      </c>
      <c r="F5" s="72">
        <f>Summary!J48</f>
        <v>0</v>
      </c>
    </row>
    <row r="6" spans="1:6" ht="24.75" customHeight="1" x14ac:dyDescent="0.35">
      <c r="A6" s="68" t="s">
        <v>43</v>
      </c>
      <c r="B6" s="68" t="s">
        <v>44</v>
      </c>
      <c r="C6" s="102" t="s">
        <v>45</v>
      </c>
      <c r="D6" s="102"/>
      <c r="E6" s="106" t="s">
        <v>30</v>
      </c>
      <c r="F6" s="107"/>
    </row>
    <row r="7" spans="1:6" ht="27" customHeight="1" x14ac:dyDescent="0.35">
      <c r="A7" s="43">
        <f>Summary!L48</f>
        <v>0</v>
      </c>
      <c r="B7" s="70">
        <f>Summary!N48</f>
        <v>0</v>
      </c>
      <c r="C7" s="115">
        <f>Summary!O48</f>
        <v>0</v>
      </c>
      <c r="D7" s="105"/>
      <c r="E7" s="108">
        <f>Summary!Q48</f>
        <v>0</v>
      </c>
      <c r="F7" s="109"/>
    </row>
    <row r="8" spans="1:6" ht="33.65" customHeight="1" x14ac:dyDescent="0.35">
      <c r="A8" s="102" t="s">
        <v>138</v>
      </c>
      <c r="B8" s="102"/>
      <c r="C8" s="37">
        <f>Summary!S48</f>
        <v>0</v>
      </c>
      <c r="D8" s="102" t="s">
        <v>32</v>
      </c>
      <c r="E8" s="102"/>
      <c r="F8" s="71">
        <f>Summary!T48</f>
        <v>0</v>
      </c>
    </row>
    <row r="9" spans="1:6" ht="38.25" customHeight="1" x14ac:dyDescent="0.35">
      <c r="A9" s="110" t="s">
        <v>31</v>
      </c>
      <c r="B9" s="111"/>
      <c r="C9" s="116">
        <f>Summary!R48</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39" t="s">
        <v>1655</v>
      </c>
      <c r="C12" s="39"/>
      <c r="D12" s="39"/>
      <c r="E12" s="40"/>
      <c r="F12" s="40"/>
    </row>
    <row r="13" spans="1:6" x14ac:dyDescent="0.35">
      <c r="A13" s="41" t="s">
        <v>55</v>
      </c>
      <c r="B13" s="41" t="s">
        <v>1741</v>
      </c>
      <c r="C13" s="41"/>
      <c r="D13" s="41"/>
      <c r="E13" s="42"/>
      <c r="F13" s="42"/>
    </row>
    <row r="14" spans="1:6" ht="172" customHeight="1" x14ac:dyDescent="0.35">
      <c r="A14" s="39" t="s">
        <v>56</v>
      </c>
      <c r="B14" s="39" t="s">
        <v>1742</v>
      </c>
      <c r="C14" s="39"/>
      <c r="D14" s="39"/>
      <c r="E14" s="40"/>
      <c r="F14" s="40"/>
    </row>
    <row r="15" spans="1:6" ht="45" customHeight="1" x14ac:dyDescent="0.35">
      <c r="A15" s="41" t="s">
        <v>57</v>
      </c>
      <c r="B15" s="41" t="s">
        <v>1743</v>
      </c>
      <c r="C15" s="41"/>
      <c r="D15" s="41"/>
      <c r="E15" s="42"/>
      <c r="F15" s="42"/>
    </row>
    <row r="16" spans="1:6" ht="38" customHeight="1" x14ac:dyDescent="0.35">
      <c r="A16" s="39" t="s">
        <v>58</v>
      </c>
      <c r="B16" s="39" t="s">
        <v>1744</v>
      </c>
      <c r="C16" s="39"/>
      <c r="D16" s="39"/>
      <c r="E16" s="40"/>
      <c r="F16" s="40"/>
    </row>
    <row r="17" spans="1:6" ht="38.5" customHeight="1" x14ac:dyDescent="0.35">
      <c r="A17" s="41" t="s">
        <v>59</v>
      </c>
      <c r="B17" s="41" t="s">
        <v>1745</v>
      </c>
      <c r="C17" s="41"/>
      <c r="D17" s="41"/>
      <c r="E17" s="42"/>
      <c r="F17" s="42"/>
    </row>
    <row r="18" spans="1:6" ht="56" customHeight="1" x14ac:dyDescent="0.35">
      <c r="A18" s="39" t="s">
        <v>60</v>
      </c>
      <c r="B18" s="39" t="s">
        <v>1746</v>
      </c>
      <c r="C18" s="39"/>
      <c r="D18" s="39"/>
      <c r="E18" s="40"/>
      <c r="F18" s="40"/>
    </row>
    <row r="19" spans="1:6" ht="38.5" customHeight="1" x14ac:dyDescent="0.35">
      <c r="A19" s="41" t="s">
        <v>61</v>
      </c>
      <c r="B19" s="41" t="s">
        <v>1747</v>
      </c>
      <c r="C19" s="41"/>
      <c r="D19" s="41"/>
      <c r="E19" s="42"/>
      <c r="F19" s="42"/>
    </row>
    <row r="20" spans="1:6" ht="40" customHeight="1" x14ac:dyDescent="0.35">
      <c r="A20" s="39" t="s">
        <v>62</v>
      </c>
      <c r="B20" s="39" t="s">
        <v>1748</v>
      </c>
      <c r="C20" s="39"/>
      <c r="D20" s="39"/>
      <c r="E20" s="40"/>
      <c r="F20" s="40"/>
    </row>
    <row r="21" spans="1:6" ht="24" x14ac:dyDescent="0.35">
      <c r="A21" s="41" t="s">
        <v>63</v>
      </c>
      <c r="B21" s="41" t="s">
        <v>1749</v>
      </c>
      <c r="C21" s="41"/>
      <c r="D21" s="41"/>
      <c r="E21" s="42"/>
      <c r="F21" s="42"/>
    </row>
    <row r="22" spans="1:6" ht="30" customHeight="1" x14ac:dyDescent="0.35">
      <c r="A22" s="39" t="s">
        <v>64</v>
      </c>
      <c r="B22" s="39" t="s">
        <v>1750</v>
      </c>
      <c r="C22" s="39"/>
      <c r="D22" s="39"/>
      <c r="E22" s="40"/>
      <c r="F22" s="40"/>
    </row>
    <row r="23" spans="1:6" x14ac:dyDescent="0.35">
      <c r="A23" s="41" t="s">
        <v>65</v>
      </c>
      <c r="B23" s="41" t="s">
        <v>1751</v>
      </c>
      <c r="C23" s="41"/>
      <c r="D23" s="41"/>
      <c r="E23" s="42"/>
      <c r="F23" s="42"/>
    </row>
    <row r="24" spans="1:6" x14ac:dyDescent="0.35">
      <c r="A24" s="39" t="s">
        <v>66</v>
      </c>
      <c r="B24" s="39" t="s">
        <v>1752</v>
      </c>
      <c r="C24" s="39"/>
      <c r="D24" s="39"/>
      <c r="E24" s="40"/>
      <c r="F24" s="40"/>
    </row>
    <row r="25" spans="1:6" ht="52" customHeight="1" x14ac:dyDescent="0.35">
      <c r="A25" s="41" t="s">
        <v>67</v>
      </c>
      <c r="B25" s="41" t="s">
        <v>1753</v>
      </c>
      <c r="C25" s="41"/>
      <c r="D25" s="41"/>
      <c r="E25" s="42"/>
      <c r="F25" s="42"/>
    </row>
    <row r="26" spans="1:6" ht="24" x14ac:dyDescent="0.35">
      <c r="A26" s="39" t="s">
        <v>68</v>
      </c>
      <c r="B26" s="39" t="s">
        <v>1754</v>
      </c>
      <c r="C26" s="39"/>
      <c r="D26" s="39"/>
      <c r="E26" s="40"/>
      <c r="F26" s="40"/>
    </row>
    <row r="27" spans="1:6" ht="24" x14ac:dyDescent="0.35">
      <c r="A27" s="41" t="s">
        <v>69</v>
      </c>
      <c r="B27" s="41" t="s">
        <v>1755</v>
      </c>
      <c r="C27" s="41"/>
      <c r="D27" s="41"/>
      <c r="E27" s="42"/>
      <c r="F27" s="42"/>
    </row>
    <row r="28" spans="1:6" ht="24" x14ac:dyDescent="0.35">
      <c r="A28" s="39" t="s">
        <v>70</v>
      </c>
      <c r="B28" s="39" t="s">
        <v>1756</v>
      </c>
      <c r="C28" s="39"/>
      <c r="D28" s="39"/>
      <c r="E28" s="40"/>
      <c r="F28" s="40"/>
    </row>
    <row r="29" spans="1:6" ht="24" x14ac:dyDescent="0.35">
      <c r="A29" s="41" t="s">
        <v>71</v>
      </c>
      <c r="B29" s="41" t="s">
        <v>1757</v>
      </c>
      <c r="C29" s="41"/>
      <c r="D29" s="41"/>
      <c r="E29" s="42"/>
      <c r="F29" s="42"/>
    </row>
    <row r="30" spans="1:6" ht="24" x14ac:dyDescent="0.35">
      <c r="A30" s="39" t="s">
        <v>72</v>
      </c>
      <c r="B30" s="39" t="s">
        <v>1758</v>
      </c>
      <c r="C30" s="39"/>
      <c r="D30" s="39"/>
      <c r="E30" s="40"/>
      <c r="F30" s="40"/>
    </row>
    <row r="31" spans="1:6" ht="38" customHeight="1" x14ac:dyDescent="0.35">
      <c r="A31" s="41" t="s">
        <v>73</v>
      </c>
      <c r="B31" s="41" t="s">
        <v>1759</v>
      </c>
      <c r="C31" s="41"/>
      <c r="D31" s="41"/>
      <c r="E31" s="42"/>
      <c r="F31" s="42"/>
    </row>
    <row r="32" spans="1:6" ht="31" customHeight="1" x14ac:dyDescent="0.35">
      <c r="A32" s="39" t="s">
        <v>74</v>
      </c>
      <c r="B32" s="39" t="s">
        <v>1760</v>
      </c>
      <c r="C32" s="39"/>
      <c r="D32" s="39"/>
      <c r="E32" s="40"/>
      <c r="F32" s="40"/>
    </row>
    <row r="33" spans="1:6" ht="34" customHeight="1" x14ac:dyDescent="0.35">
      <c r="A33" s="41" t="s">
        <v>75</v>
      </c>
      <c r="B33" s="41" t="s">
        <v>1740</v>
      </c>
      <c r="C33" s="41"/>
      <c r="D33" s="41"/>
      <c r="E33" s="42"/>
      <c r="F33" s="42"/>
    </row>
    <row r="35" spans="1:6" x14ac:dyDescent="0.35">
      <c r="A35" s="101" t="s">
        <v>130</v>
      </c>
      <c r="B35" s="101"/>
      <c r="C35" s="101"/>
      <c r="D35" s="101"/>
      <c r="E35" s="101" t="s">
        <v>131</v>
      </c>
      <c r="F35" s="101"/>
    </row>
  </sheetData>
  <sheetProtection algorithmName="SHA-512" hashValue="ooDFOvbcotHAsVgcEVjqUQDDQqNs2ZlQRF+sS+5h+azE2n79vnddBe0OS9I4Rdgz1/4pZ17rpL72nqNCoAPuGg==" saltValue="N8iiIqDyr7MAkdDeXJ7RZQ==" spinCount="100000" sheet="1" objects="1" scenarios="1"/>
  <mergeCells count="16">
    <mergeCell ref="C6:D6"/>
    <mergeCell ref="E6:F6"/>
    <mergeCell ref="A1:F1"/>
    <mergeCell ref="D2:E2"/>
    <mergeCell ref="D3:E3"/>
    <mergeCell ref="B4:C4"/>
    <mergeCell ref="B5:C5"/>
    <mergeCell ref="A10:F10"/>
    <mergeCell ref="A35:D35"/>
    <mergeCell ref="E35:F35"/>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56"/>
  <sheetViews>
    <sheetView topLeftCell="A42" zoomScaleNormal="100" workbookViewId="0">
      <selection activeCell="A45" sqref="A45:XFD4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80.5" customHeight="1" x14ac:dyDescent="0.35">
      <c r="A3" s="48">
        <f>Summary!A4</f>
        <v>3</v>
      </c>
      <c r="B3" s="10">
        <f>Summary!B4</f>
        <v>413286112</v>
      </c>
      <c r="C3" s="10">
        <f>Summary!D4</f>
        <v>0</v>
      </c>
      <c r="D3" s="105" t="str">
        <f>Summary!C4</f>
        <v>TELESCOPE 0 DEGREE HOPKINS II STRAIGHT FORWARD ENLARGED VIEW DIAMETER 10 MM LENGTH 31 CM AUTOCLAVABLE FOR INDOCYANIN GREEN ICG AND AF FIBER OPTIC LIGHT TRANSMISSION</v>
      </c>
      <c r="E3" s="105"/>
      <c r="F3" s="51">
        <f>Summary!K4</f>
        <v>0</v>
      </c>
    </row>
    <row r="4" spans="1:6" ht="37.15" customHeight="1" x14ac:dyDescent="0.35">
      <c r="A4" s="47" t="s">
        <v>26</v>
      </c>
      <c r="B4" s="102" t="s">
        <v>40</v>
      </c>
      <c r="C4" s="102"/>
      <c r="D4" s="47" t="s">
        <v>41</v>
      </c>
      <c r="E4" s="47" t="s">
        <v>22</v>
      </c>
      <c r="F4" s="47" t="s">
        <v>42</v>
      </c>
    </row>
    <row r="5" spans="1:6" ht="27" customHeight="1" x14ac:dyDescent="0.35">
      <c r="A5" s="44">
        <f>Summary!M4</f>
        <v>0</v>
      </c>
      <c r="B5" s="115">
        <f>Summary!G4</f>
        <v>0</v>
      </c>
      <c r="C5" s="105"/>
      <c r="D5" s="44">
        <f>Summary!P4</f>
        <v>0</v>
      </c>
      <c r="E5" s="51">
        <f>Summary!I4</f>
        <v>0</v>
      </c>
      <c r="F5" s="67">
        <f>Summary!J4</f>
        <v>0</v>
      </c>
    </row>
    <row r="6" spans="1:6" ht="24.75" customHeight="1" x14ac:dyDescent="0.35">
      <c r="A6" s="47" t="s">
        <v>43</v>
      </c>
      <c r="B6" s="47" t="s">
        <v>44</v>
      </c>
      <c r="C6" s="102" t="s">
        <v>45</v>
      </c>
      <c r="D6" s="102"/>
      <c r="E6" s="106" t="s">
        <v>30</v>
      </c>
      <c r="F6" s="107"/>
    </row>
    <row r="7" spans="1:6" ht="27" customHeight="1" x14ac:dyDescent="0.35">
      <c r="A7" s="43">
        <f>Summary!L4</f>
        <v>0</v>
      </c>
      <c r="B7" s="49">
        <f>Summary!N4</f>
        <v>0</v>
      </c>
      <c r="C7" s="115">
        <f>Summary!O4</f>
        <v>0</v>
      </c>
      <c r="D7" s="105"/>
      <c r="E7" s="108">
        <f>Summary!Q4</f>
        <v>0</v>
      </c>
      <c r="F7" s="109"/>
    </row>
    <row r="8" spans="1:6" ht="33.65" customHeight="1" x14ac:dyDescent="0.35">
      <c r="A8" s="102" t="s">
        <v>138</v>
      </c>
      <c r="B8" s="102"/>
      <c r="C8" s="37">
        <f>Summary!S4</f>
        <v>0</v>
      </c>
      <c r="D8" s="102" t="s">
        <v>32</v>
      </c>
      <c r="E8" s="102"/>
      <c r="F8" s="50">
        <f>Summary!T4</f>
        <v>0</v>
      </c>
    </row>
    <row r="9" spans="1:6" ht="38.25" customHeight="1" x14ac:dyDescent="0.35">
      <c r="A9" s="110" t="s">
        <v>31</v>
      </c>
      <c r="B9" s="111"/>
      <c r="C9" s="112">
        <f>Summary!R4</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39" t="s">
        <v>48</v>
      </c>
      <c r="C12" s="39" t="s">
        <v>288</v>
      </c>
      <c r="D12" s="39"/>
      <c r="E12" s="40"/>
      <c r="F12" s="40"/>
    </row>
    <row r="13" spans="1:6" ht="24" x14ac:dyDescent="0.35">
      <c r="A13" s="41" t="s">
        <v>55</v>
      </c>
      <c r="B13" s="41" t="s">
        <v>429</v>
      </c>
      <c r="C13" s="41" t="s">
        <v>288</v>
      </c>
      <c r="D13" s="41"/>
      <c r="E13" s="42"/>
      <c r="F13" s="42"/>
    </row>
    <row r="14" spans="1:6" ht="36" x14ac:dyDescent="0.35">
      <c r="A14" s="39" t="s">
        <v>56</v>
      </c>
      <c r="B14" s="39" t="s">
        <v>430</v>
      </c>
      <c r="C14" s="39" t="s">
        <v>288</v>
      </c>
      <c r="D14" s="39"/>
      <c r="E14" s="40"/>
      <c r="F14" s="40"/>
    </row>
    <row r="15" spans="1:6" x14ac:dyDescent="0.35">
      <c r="A15" s="41" t="s">
        <v>57</v>
      </c>
      <c r="B15" s="41" t="s">
        <v>431</v>
      </c>
      <c r="C15" s="41" t="s">
        <v>288</v>
      </c>
      <c r="D15" s="41"/>
      <c r="E15" s="42"/>
      <c r="F15" s="42"/>
    </row>
    <row r="16" spans="1:6" ht="24" x14ac:dyDescent="0.35">
      <c r="A16" s="39" t="s">
        <v>58</v>
      </c>
      <c r="B16" s="39" t="s">
        <v>432</v>
      </c>
      <c r="C16" s="39" t="s">
        <v>288</v>
      </c>
      <c r="D16" s="39"/>
      <c r="E16" s="40"/>
      <c r="F16" s="40"/>
    </row>
    <row r="17" spans="1:6" ht="24" x14ac:dyDescent="0.35">
      <c r="A17" s="41" t="s">
        <v>59</v>
      </c>
      <c r="B17" s="41" t="s">
        <v>433</v>
      </c>
      <c r="C17" s="41" t="s">
        <v>288</v>
      </c>
      <c r="D17" s="41"/>
      <c r="E17" s="42"/>
      <c r="F17" s="42"/>
    </row>
    <row r="18" spans="1:6" ht="24" x14ac:dyDescent="0.35">
      <c r="A18" s="39" t="s">
        <v>60</v>
      </c>
      <c r="B18" s="39" t="s">
        <v>434</v>
      </c>
      <c r="C18" s="39" t="s">
        <v>288</v>
      </c>
      <c r="D18" s="39"/>
      <c r="E18" s="40"/>
      <c r="F18" s="40"/>
    </row>
    <row r="19" spans="1:6" ht="48" x14ac:dyDescent="0.35">
      <c r="A19" s="41" t="s">
        <v>61</v>
      </c>
      <c r="B19" s="41" t="s">
        <v>435</v>
      </c>
      <c r="C19" s="41" t="s">
        <v>288</v>
      </c>
      <c r="D19" s="41"/>
      <c r="E19" s="42"/>
      <c r="F19" s="42"/>
    </row>
    <row r="20" spans="1:6" ht="24" x14ac:dyDescent="0.35">
      <c r="A20" s="39" t="s">
        <v>62</v>
      </c>
      <c r="B20" s="39" t="s">
        <v>436</v>
      </c>
      <c r="C20" s="39" t="s">
        <v>288</v>
      </c>
      <c r="D20" s="39"/>
      <c r="E20" s="40"/>
      <c r="F20" s="40"/>
    </row>
    <row r="21" spans="1:6" ht="36" x14ac:dyDescent="0.35">
      <c r="A21" s="41" t="s">
        <v>63</v>
      </c>
      <c r="B21" s="41" t="s">
        <v>437</v>
      </c>
      <c r="C21" s="41" t="s">
        <v>288</v>
      </c>
      <c r="D21" s="41"/>
      <c r="E21" s="42"/>
      <c r="F21" s="42"/>
    </row>
    <row r="22" spans="1:6" ht="48" x14ac:dyDescent="0.35">
      <c r="A22" s="39" t="s">
        <v>64</v>
      </c>
      <c r="B22" s="39" t="s">
        <v>438</v>
      </c>
      <c r="C22" s="39" t="s">
        <v>288</v>
      </c>
      <c r="D22" s="39"/>
      <c r="E22" s="40"/>
      <c r="F22" s="40"/>
    </row>
    <row r="23" spans="1:6" ht="24" x14ac:dyDescent="0.35">
      <c r="A23" s="41" t="s">
        <v>65</v>
      </c>
      <c r="B23" s="41" t="s">
        <v>439</v>
      </c>
      <c r="C23" s="41" t="s">
        <v>288</v>
      </c>
      <c r="D23" s="41"/>
      <c r="E23" s="42"/>
      <c r="F23" s="42"/>
    </row>
    <row r="24" spans="1:6" x14ac:dyDescent="0.35">
      <c r="A24" s="39" t="s">
        <v>66</v>
      </c>
      <c r="B24" s="39" t="s">
        <v>312</v>
      </c>
      <c r="C24" s="39"/>
      <c r="D24" s="39"/>
      <c r="E24" s="40"/>
      <c r="F24" s="40"/>
    </row>
    <row r="25" spans="1:6" x14ac:dyDescent="0.35">
      <c r="A25" s="41" t="s">
        <v>67</v>
      </c>
      <c r="B25" s="41" t="s">
        <v>313</v>
      </c>
      <c r="C25" s="41"/>
      <c r="D25" s="41"/>
      <c r="E25" s="42"/>
      <c r="F25" s="42"/>
    </row>
    <row r="26" spans="1:6" x14ac:dyDescent="0.35">
      <c r="A26" s="39" t="s">
        <v>68</v>
      </c>
      <c r="B26" s="39" t="s">
        <v>315</v>
      </c>
      <c r="C26" s="39"/>
      <c r="D26" s="39"/>
      <c r="E26" s="40"/>
      <c r="F26" s="40"/>
    </row>
    <row r="27" spans="1:6" x14ac:dyDescent="0.35">
      <c r="A27" s="41" t="s">
        <v>69</v>
      </c>
      <c r="B27" s="41" t="s">
        <v>316</v>
      </c>
      <c r="C27" s="41"/>
      <c r="D27" s="41"/>
      <c r="E27" s="42"/>
      <c r="F27" s="42"/>
    </row>
    <row r="28" spans="1:6" x14ac:dyDescent="0.35">
      <c r="A28" s="39" t="s">
        <v>70</v>
      </c>
      <c r="B28" s="39" t="s">
        <v>318</v>
      </c>
      <c r="C28" s="39"/>
      <c r="D28" s="39"/>
      <c r="E28" s="40"/>
      <c r="F28" s="40"/>
    </row>
    <row r="29" spans="1:6" x14ac:dyDescent="0.35">
      <c r="A29" s="41" t="s">
        <v>71</v>
      </c>
      <c r="B29" s="41" t="s">
        <v>320</v>
      </c>
      <c r="C29" s="41"/>
      <c r="D29" s="41"/>
      <c r="E29" s="42"/>
      <c r="F29" s="42"/>
    </row>
    <row r="30" spans="1:6" x14ac:dyDescent="0.35">
      <c r="A30" s="39" t="s">
        <v>72</v>
      </c>
      <c r="B30" s="39" t="s">
        <v>322</v>
      </c>
      <c r="C30" s="39"/>
      <c r="D30" s="39"/>
      <c r="E30" s="40"/>
      <c r="F30" s="40"/>
    </row>
    <row r="31" spans="1:6" x14ac:dyDescent="0.35">
      <c r="A31" s="41" t="s">
        <v>73</v>
      </c>
      <c r="B31" s="41" t="s">
        <v>324</v>
      </c>
      <c r="C31" s="41"/>
      <c r="D31" s="41"/>
      <c r="E31" s="42"/>
      <c r="F31" s="42"/>
    </row>
    <row r="32" spans="1:6" x14ac:dyDescent="0.35">
      <c r="A32" s="39" t="s">
        <v>74</v>
      </c>
      <c r="B32" s="39" t="s">
        <v>326</v>
      </c>
      <c r="C32" s="39"/>
      <c r="D32" s="39"/>
      <c r="E32" s="40"/>
      <c r="F32" s="40"/>
    </row>
    <row r="33" spans="1:6" x14ac:dyDescent="0.35">
      <c r="A33" s="41" t="s">
        <v>75</v>
      </c>
      <c r="B33" s="41" t="s">
        <v>328</v>
      </c>
      <c r="C33" s="41"/>
      <c r="D33" s="41"/>
      <c r="E33" s="42"/>
      <c r="F33" s="42"/>
    </row>
    <row r="34" spans="1:6" x14ac:dyDescent="0.35">
      <c r="A34" s="39" t="s">
        <v>76</v>
      </c>
      <c r="B34" s="39" t="s">
        <v>313</v>
      </c>
      <c r="C34" s="39"/>
      <c r="D34" s="39"/>
      <c r="E34" s="40"/>
      <c r="F34" s="40"/>
    </row>
    <row r="35" spans="1:6" x14ac:dyDescent="0.35">
      <c r="A35" s="41" t="s">
        <v>77</v>
      </c>
      <c r="B35" s="41" t="s">
        <v>315</v>
      </c>
      <c r="C35" s="41"/>
      <c r="D35" s="41"/>
      <c r="E35" s="42"/>
      <c r="F35" s="42"/>
    </row>
    <row r="36" spans="1:6" x14ac:dyDescent="0.35">
      <c r="A36" s="39" t="s">
        <v>78</v>
      </c>
      <c r="B36" s="39" t="s">
        <v>316</v>
      </c>
      <c r="C36" s="39"/>
      <c r="D36" s="39"/>
      <c r="E36" s="40"/>
      <c r="F36" s="40"/>
    </row>
    <row r="37" spans="1:6" x14ac:dyDescent="0.35">
      <c r="A37" s="41" t="s">
        <v>79</v>
      </c>
      <c r="B37" s="41" t="s">
        <v>318</v>
      </c>
      <c r="C37" s="41"/>
      <c r="D37" s="41"/>
      <c r="E37" s="42"/>
      <c r="F37" s="42"/>
    </row>
    <row r="38" spans="1:6" x14ac:dyDescent="0.35">
      <c r="A38" s="39" t="s">
        <v>80</v>
      </c>
      <c r="B38" s="39" t="s">
        <v>320</v>
      </c>
      <c r="C38" s="39"/>
      <c r="D38" s="39"/>
      <c r="E38" s="40"/>
      <c r="F38" s="40"/>
    </row>
    <row r="39" spans="1:6" x14ac:dyDescent="0.35">
      <c r="A39" s="41" t="s">
        <v>81</v>
      </c>
      <c r="B39" s="41" t="s">
        <v>322</v>
      </c>
      <c r="C39" s="41"/>
      <c r="D39" s="41"/>
      <c r="E39" s="42"/>
      <c r="F39" s="42"/>
    </row>
    <row r="40" spans="1:6" x14ac:dyDescent="0.35">
      <c r="A40" s="39" t="s">
        <v>82</v>
      </c>
      <c r="B40" s="39" t="s">
        <v>324</v>
      </c>
      <c r="C40" s="39"/>
      <c r="D40" s="39"/>
      <c r="E40" s="40"/>
      <c r="F40" s="40"/>
    </row>
    <row r="41" spans="1:6" x14ac:dyDescent="0.35">
      <c r="A41" s="41" t="s">
        <v>83</v>
      </c>
      <c r="B41" s="41" t="s">
        <v>326</v>
      </c>
      <c r="C41" s="41"/>
      <c r="D41" s="41"/>
      <c r="E41" s="42"/>
      <c r="F41" s="42"/>
    </row>
    <row r="42" spans="1:6" x14ac:dyDescent="0.35">
      <c r="A42" s="39" t="s">
        <v>84</v>
      </c>
      <c r="B42" s="39" t="s">
        <v>221</v>
      </c>
      <c r="C42" s="39"/>
      <c r="D42" s="39"/>
      <c r="E42" s="40"/>
      <c r="F42" s="40"/>
    </row>
    <row r="43" spans="1:6" ht="24" x14ac:dyDescent="0.35">
      <c r="A43" s="41" t="s">
        <v>85</v>
      </c>
      <c r="B43" s="41" t="s">
        <v>329</v>
      </c>
      <c r="C43" s="41" t="s">
        <v>288</v>
      </c>
      <c r="D43" s="41"/>
      <c r="E43" s="42"/>
      <c r="F43" s="42"/>
    </row>
    <row r="44" spans="1:6" ht="24" x14ac:dyDescent="0.35">
      <c r="A44" s="39" t="s">
        <v>86</v>
      </c>
      <c r="B44" s="39" t="s">
        <v>330</v>
      </c>
      <c r="C44" s="39" t="s">
        <v>331</v>
      </c>
      <c r="D44" s="39"/>
      <c r="E44" s="40"/>
      <c r="F44" s="40"/>
    </row>
    <row r="45" spans="1:6" ht="136.5" customHeight="1" x14ac:dyDescent="0.35">
      <c r="A45" s="41" t="s">
        <v>87</v>
      </c>
      <c r="B45" s="41" t="s">
        <v>440</v>
      </c>
      <c r="C45" s="41" t="s">
        <v>288</v>
      </c>
      <c r="D45" s="41"/>
      <c r="E45" s="42"/>
      <c r="F45" s="42"/>
    </row>
    <row r="46" spans="1:6" ht="84" x14ac:dyDescent="0.35">
      <c r="A46" s="39" t="s">
        <v>88</v>
      </c>
      <c r="B46" s="39" t="s">
        <v>441</v>
      </c>
      <c r="C46" s="39" t="s">
        <v>288</v>
      </c>
      <c r="D46" s="39"/>
      <c r="E46" s="40"/>
      <c r="F46" s="40"/>
    </row>
    <row r="47" spans="1:6" ht="84" x14ac:dyDescent="0.35">
      <c r="A47" s="41" t="s">
        <v>89</v>
      </c>
      <c r="B47" s="41" t="s">
        <v>442</v>
      </c>
      <c r="C47" s="41" t="s">
        <v>288</v>
      </c>
      <c r="D47" s="41"/>
      <c r="E47" s="42"/>
      <c r="F47" s="42"/>
    </row>
    <row r="48" spans="1:6" ht="120" x14ac:dyDescent="0.35">
      <c r="A48" s="39" t="s">
        <v>90</v>
      </c>
      <c r="B48" s="39" t="s">
        <v>443</v>
      </c>
      <c r="C48" s="39" t="s">
        <v>288</v>
      </c>
      <c r="D48" s="39"/>
      <c r="E48" s="40"/>
      <c r="F48" s="40"/>
    </row>
    <row r="49" spans="1:6" ht="84" x14ac:dyDescent="0.35">
      <c r="A49" s="41" t="s">
        <v>91</v>
      </c>
      <c r="B49" s="41" t="s">
        <v>444</v>
      </c>
      <c r="C49" s="41" t="s">
        <v>288</v>
      </c>
      <c r="D49" s="41"/>
      <c r="E49" s="42"/>
      <c r="F49" s="42"/>
    </row>
    <row r="50" spans="1:6" ht="120" x14ac:dyDescent="0.35">
      <c r="A50" s="39" t="s">
        <v>92</v>
      </c>
      <c r="B50" s="39" t="s">
        <v>445</v>
      </c>
      <c r="C50" s="39" t="s">
        <v>288</v>
      </c>
      <c r="D50" s="39"/>
      <c r="E50" s="40"/>
      <c r="F50" s="40"/>
    </row>
    <row r="51" spans="1:6" ht="60" x14ac:dyDescent="0.35">
      <c r="A51" s="41" t="s">
        <v>93</v>
      </c>
      <c r="B51" s="41" t="s">
        <v>446</v>
      </c>
      <c r="C51" s="41" t="s">
        <v>288</v>
      </c>
      <c r="D51" s="41"/>
      <c r="E51" s="42"/>
      <c r="F51" s="42"/>
    </row>
    <row r="52" spans="1:6" ht="60" x14ac:dyDescent="0.35">
      <c r="A52" s="39" t="s">
        <v>94</v>
      </c>
      <c r="B52" s="39" t="s">
        <v>447</v>
      </c>
      <c r="C52" s="39" t="s">
        <v>288</v>
      </c>
      <c r="D52" s="39"/>
      <c r="E52" s="40"/>
      <c r="F52" s="40"/>
    </row>
    <row r="53" spans="1:6" ht="60" x14ac:dyDescent="0.35">
      <c r="A53" s="41" t="s">
        <v>95</v>
      </c>
      <c r="B53" s="41" t="s">
        <v>448</v>
      </c>
      <c r="C53" s="41" t="s">
        <v>288</v>
      </c>
      <c r="D53" s="41"/>
      <c r="E53" s="42"/>
      <c r="F53" s="42"/>
    </row>
    <row r="54" spans="1:6" ht="132" x14ac:dyDescent="0.35">
      <c r="A54" s="39" t="s">
        <v>96</v>
      </c>
      <c r="B54" s="39" t="s">
        <v>449</v>
      </c>
      <c r="C54" s="39" t="s">
        <v>288</v>
      </c>
      <c r="D54" s="39"/>
      <c r="E54" s="40"/>
      <c r="F54" s="40"/>
    </row>
    <row r="56" spans="1:6" x14ac:dyDescent="0.35">
      <c r="A56" s="101" t="s">
        <v>130</v>
      </c>
      <c r="B56" s="101"/>
      <c r="C56" s="101"/>
      <c r="D56" s="101"/>
      <c r="E56" s="101" t="s">
        <v>131</v>
      </c>
      <c r="F56" s="101"/>
    </row>
  </sheetData>
  <sheetProtection algorithmName="SHA-512" hashValue="NewFuypr+ir0y12TgYoT3sfj0+SiJcmk6uLnUiw8nofogOcOK73npDczSZobTQNIMUNFkBOD3wmU1SJ4SpZdhg==" saltValue="bVjnyUtUChqhBn4VDFXxhA==" spinCount="100000" sheet="1" objects="1" scenarios="1"/>
  <mergeCells count="16">
    <mergeCell ref="A10:F10"/>
    <mergeCell ref="A56:D56"/>
    <mergeCell ref="E56:F5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F75"/>
  <sheetViews>
    <sheetView workbookViewId="0">
      <selection activeCell="B13" sqref="B13"/>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Summary!A49</f>
        <v>48</v>
      </c>
      <c r="B3" s="10">
        <f>Summary!B49</f>
        <v>411548113</v>
      </c>
      <c r="C3" s="10">
        <f>Summary!D49</f>
        <v>0</v>
      </c>
      <c r="D3" s="105" t="str">
        <f>Summary!C49</f>
        <v>PATIENT OPHTHALMOLOGY SURGICAL OPERATING TABLE</v>
      </c>
      <c r="E3" s="105"/>
      <c r="F3" s="82">
        <f>Summary!K49</f>
        <v>0</v>
      </c>
    </row>
    <row r="4" spans="1:6" ht="37.15" customHeight="1" x14ac:dyDescent="0.35">
      <c r="A4" s="78" t="s">
        <v>26</v>
      </c>
      <c r="B4" s="102" t="s">
        <v>40</v>
      </c>
      <c r="C4" s="102"/>
      <c r="D4" s="78" t="s">
        <v>41</v>
      </c>
      <c r="E4" s="78" t="s">
        <v>22</v>
      </c>
      <c r="F4" s="78" t="s">
        <v>42</v>
      </c>
    </row>
    <row r="5" spans="1:6" ht="27" customHeight="1" x14ac:dyDescent="0.35">
      <c r="A5" s="44">
        <f>Summary!M49</f>
        <v>0</v>
      </c>
      <c r="B5" s="105">
        <f>Summary!G49</f>
        <v>0</v>
      </c>
      <c r="C5" s="105"/>
      <c r="D5" s="44">
        <f>Summary!P49</f>
        <v>0</v>
      </c>
      <c r="E5" s="82">
        <f>Summary!I49</f>
        <v>0</v>
      </c>
      <c r="F5" s="82">
        <f>Summary!J49</f>
        <v>0</v>
      </c>
    </row>
    <row r="6" spans="1:6" ht="24.75" customHeight="1" x14ac:dyDescent="0.35">
      <c r="A6" s="78" t="s">
        <v>43</v>
      </c>
      <c r="B6" s="78" t="s">
        <v>44</v>
      </c>
      <c r="C6" s="102" t="s">
        <v>45</v>
      </c>
      <c r="D6" s="102"/>
      <c r="E6" s="106" t="s">
        <v>30</v>
      </c>
      <c r="F6" s="107"/>
    </row>
    <row r="7" spans="1:6" ht="27" customHeight="1" x14ac:dyDescent="0.35">
      <c r="A7" s="43">
        <f>Summary!L49</f>
        <v>0</v>
      </c>
      <c r="B7" s="80">
        <f>Summary!N49</f>
        <v>0</v>
      </c>
      <c r="C7" s="115">
        <f>Summary!O49</f>
        <v>0</v>
      </c>
      <c r="D7" s="105"/>
      <c r="E7" s="108">
        <f>Summary!Q49</f>
        <v>0</v>
      </c>
      <c r="F7" s="109"/>
    </row>
    <row r="8" spans="1:6" ht="33.65" customHeight="1" x14ac:dyDescent="0.35">
      <c r="A8" s="102" t="s">
        <v>138</v>
      </c>
      <c r="B8" s="102"/>
      <c r="C8" s="37">
        <f>Summary!S49</f>
        <v>0</v>
      </c>
      <c r="D8" s="102" t="s">
        <v>32</v>
      </c>
      <c r="E8" s="102"/>
      <c r="F8" s="81">
        <f>Summary!T49</f>
        <v>0</v>
      </c>
    </row>
    <row r="9" spans="1:6" ht="38.25" customHeight="1" x14ac:dyDescent="0.35">
      <c r="A9" s="110" t="s">
        <v>31</v>
      </c>
      <c r="B9" s="111"/>
      <c r="C9" s="112">
        <f>Summary!R49</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76" t="s">
        <v>1374</v>
      </c>
      <c r="C12" s="76" t="s">
        <v>288</v>
      </c>
      <c r="D12" s="39"/>
      <c r="E12" s="40"/>
      <c r="F12" s="40"/>
    </row>
    <row r="13" spans="1:6" x14ac:dyDescent="0.35">
      <c r="A13" s="41" t="s">
        <v>55</v>
      </c>
      <c r="B13" s="41" t="s">
        <v>652</v>
      </c>
      <c r="C13" s="41" t="s">
        <v>288</v>
      </c>
      <c r="D13" s="41"/>
      <c r="E13" s="42"/>
      <c r="F13" s="42"/>
    </row>
    <row r="14" spans="1:6" ht="24" x14ac:dyDescent="0.35">
      <c r="A14" s="39" t="s">
        <v>56</v>
      </c>
      <c r="B14" s="76" t="s">
        <v>1375</v>
      </c>
      <c r="C14" s="76"/>
      <c r="D14" s="39"/>
      <c r="E14" s="40"/>
      <c r="F14" s="40"/>
    </row>
    <row r="15" spans="1:6" x14ac:dyDescent="0.35">
      <c r="A15" s="41" t="s">
        <v>57</v>
      </c>
      <c r="B15" s="41" t="s">
        <v>1376</v>
      </c>
      <c r="C15" s="41"/>
      <c r="D15" s="41"/>
      <c r="E15" s="42"/>
      <c r="F15" s="42"/>
    </row>
    <row r="16" spans="1:6" x14ac:dyDescent="0.35">
      <c r="A16" s="39" t="s">
        <v>58</v>
      </c>
      <c r="B16" s="76" t="s">
        <v>1377</v>
      </c>
      <c r="C16" s="76" t="s">
        <v>288</v>
      </c>
      <c r="D16" s="39"/>
      <c r="E16" s="40"/>
      <c r="F16" s="40"/>
    </row>
    <row r="17" spans="1:6" x14ac:dyDescent="0.35">
      <c r="A17" s="41" t="s">
        <v>59</v>
      </c>
      <c r="B17" s="41" t="s">
        <v>1378</v>
      </c>
      <c r="C17" s="41" t="s">
        <v>288</v>
      </c>
      <c r="D17" s="41"/>
      <c r="E17" s="42"/>
      <c r="F17" s="42"/>
    </row>
    <row r="18" spans="1:6" x14ac:dyDescent="0.35">
      <c r="A18" s="39" t="s">
        <v>60</v>
      </c>
      <c r="B18" s="76" t="s">
        <v>1379</v>
      </c>
      <c r="C18" s="76" t="s">
        <v>288</v>
      </c>
      <c r="D18" s="39"/>
      <c r="E18" s="40"/>
      <c r="F18" s="40"/>
    </row>
    <row r="19" spans="1:6" ht="24" x14ac:dyDescent="0.35">
      <c r="A19" s="41" t="s">
        <v>61</v>
      </c>
      <c r="B19" s="41" t="s">
        <v>1380</v>
      </c>
      <c r="C19" s="41" t="s">
        <v>288</v>
      </c>
      <c r="D19" s="41"/>
      <c r="E19" s="42"/>
      <c r="F19" s="42"/>
    </row>
    <row r="20" spans="1:6" x14ac:dyDescent="0.35">
      <c r="A20" s="39" t="s">
        <v>62</v>
      </c>
      <c r="B20" s="76" t="s">
        <v>1381</v>
      </c>
      <c r="C20" s="76" t="s">
        <v>288</v>
      </c>
      <c r="D20" s="39"/>
      <c r="E20" s="40"/>
      <c r="F20" s="40"/>
    </row>
    <row r="21" spans="1:6" x14ac:dyDescent="0.35">
      <c r="A21" s="41" t="s">
        <v>63</v>
      </c>
      <c r="B21" s="41" t="s">
        <v>1376</v>
      </c>
      <c r="C21" s="41"/>
      <c r="D21" s="41"/>
      <c r="E21" s="42"/>
      <c r="F21" s="42"/>
    </row>
    <row r="22" spans="1:6" ht="24" x14ac:dyDescent="0.35">
      <c r="A22" s="39" t="s">
        <v>64</v>
      </c>
      <c r="B22" s="76" t="s">
        <v>1382</v>
      </c>
      <c r="C22" s="76" t="s">
        <v>288</v>
      </c>
      <c r="D22" s="39"/>
      <c r="E22" s="40"/>
      <c r="F22" s="40"/>
    </row>
    <row r="23" spans="1:6" ht="24" x14ac:dyDescent="0.35">
      <c r="A23" s="41" t="s">
        <v>65</v>
      </c>
      <c r="B23" s="41" t="s">
        <v>1383</v>
      </c>
      <c r="C23" s="41" t="s">
        <v>288</v>
      </c>
      <c r="D23" s="41"/>
      <c r="E23" s="42"/>
      <c r="F23" s="42"/>
    </row>
    <row r="24" spans="1:6" ht="24" x14ac:dyDescent="0.35">
      <c r="A24" s="39" t="s">
        <v>66</v>
      </c>
      <c r="B24" s="76" t="s">
        <v>1384</v>
      </c>
      <c r="C24" s="76" t="s">
        <v>288</v>
      </c>
      <c r="D24" s="39"/>
      <c r="E24" s="40"/>
      <c r="F24" s="40"/>
    </row>
    <row r="25" spans="1:6" x14ac:dyDescent="0.35">
      <c r="A25" s="41" t="s">
        <v>67</v>
      </c>
      <c r="B25" s="41" t="s">
        <v>1385</v>
      </c>
      <c r="C25" s="41" t="s">
        <v>288</v>
      </c>
      <c r="D25" s="41"/>
      <c r="E25" s="42"/>
      <c r="F25" s="42"/>
    </row>
    <row r="26" spans="1:6" ht="24" x14ac:dyDescent="0.35">
      <c r="A26" s="39" t="s">
        <v>68</v>
      </c>
      <c r="B26" s="76" t="s">
        <v>1386</v>
      </c>
      <c r="C26" s="76"/>
      <c r="D26" s="39"/>
      <c r="E26" s="40"/>
      <c r="F26" s="40"/>
    </row>
    <row r="27" spans="1:6" ht="36" x14ac:dyDescent="0.35">
      <c r="A27" s="41" t="s">
        <v>69</v>
      </c>
      <c r="B27" s="41" t="s">
        <v>1387</v>
      </c>
      <c r="C27" s="41" t="s">
        <v>288</v>
      </c>
      <c r="D27" s="41"/>
      <c r="E27" s="42"/>
      <c r="F27" s="42"/>
    </row>
    <row r="28" spans="1:6" x14ac:dyDescent="0.35">
      <c r="A28" s="39" t="s">
        <v>70</v>
      </c>
      <c r="B28" s="76" t="s">
        <v>1388</v>
      </c>
      <c r="C28" s="76" t="s">
        <v>288</v>
      </c>
      <c r="D28" s="39"/>
      <c r="E28" s="40"/>
      <c r="F28" s="40"/>
    </row>
    <row r="29" spans="1:6" x14ac:dyDescent="0.35">
      <c r="A29" s="41" t="s">
        <v>71</v>
      </c>
      <c r="B29" s="41" t="s">
        <v>1389</v>
      </c>
      <c r="C29" s="41" t="s">
        <v>288</v>
      </c>
      <c r="D29" s="41"/>
      <c r="E29" s="42"/>
      <c r="F29" s="42"/>
    </row>
    <row r="30" spans="1:6" ht="36" x14ac:dyDescent="0.35">
      <c r="A30" s="39" t="s">
        <v>72</v>
      </c>
      <c r="B30" s="76" t="s">
        <v>1390</v>
      </c>
      <c r="C30" s="76" t="s">
        <v>288</v>
      </c>
      <c r="D30" s="39"/>
      <c r="E30" s="40"/>
      <c r="F30" s="40"/>
    </row>
    <row r="31" spans="1:6" x14ac:dyDescent="0.35">
      <c r="A31" s="41" t="s">
        <v>73</v>
      </c>
      <c r="B31" s="41" t="s">
        <v>1391</v>
      </c>
      <c r="C31" s="41" t="s">
        <v>288</v>
      </c>
      <c r="D31" s="41"/>
      <c r="E31" s="42"/>
      <c r="F31" s="42"/>
    </row>
    <row r="32" spans="1:6" ht="72" x14ac:dyDescent="0.35">
      <c r="A32" s="39" t="s">
        <v>74</v>
      </c>
      <c r="B32" s="76" t="s">
        <v>1392</v>
      </c>
      <c r="C32" s="76" t="s">
        <v>288</v>
      </c>
      <c r="D32" s="39"/>
      <c r="E32" s="40"/>
      <c r="F32" s="40"/>
    </row>
    <row r="33" spans="1:6" x14ac:dyDescent="0.35">
      <c r="A33" s="41" t="s">
        <v>75</v>
      </c>
      <c r="B33" s="41" t="s">
        <v>1393</v>
      </c>
      <c r="C33" s="41" t="s">
        <v>288</v>
      </c>
      <c r="D33" s="41"/>
      <c r="E33" s="42"/>
      <c r="F33" s="42"/>
    </row>
    <row r="34" spans="1:6" x14ac:dyDescent="0.35">
      <c r="A34" s="39" t="s">
        <v>76</v>
      </c>
      <c r="B34" s="76" t="s">
        <v>1394</v>
      </c>
      <c r="C34" s="76" t="s">
        <v>288</v>
      </c>
      <c r="D34" s="39"/>
      <c r="E34" s="40"/>
      <c r="F34" s="40"/>
    </row>
    <row r="35" spans="1:6" ht="24" x14ac:dyDescent="0.35">
      <c r="A35" s="41" t="s">
        <v>77</v>
      </c>
      <c r="B35" s="41" t="s">
        <v>1395</v>
      </c>
      <c r="C35" s="41" t="s">
        <v>288</v>
      </c>
      <c r="D35" s="41"/>
      <c r="E35" s="42"/>
      <c r="F35" s="42"/>
    </row>
    <row r="36" spans="1:6" ht="24" x14ac:dyDescent="0.35">
      <c r="A36" s="39" t="s">
        <v>78</v>
      </c>
      <c r="B36" s="76" t="s">
        <v>1396</v>
      </c>
      <c r="C36" s="76" t="s">
        <v>288</v>
      </c>
      <c r="D36" s="39"/>
      <c r="E36" s="40"/>
      <c r="F36" s="40"/>
    </row>
    <row r="37" spans="1:6" x14ac:dyDescent="0.35">
      <c r="A37" s="41" t="s">
        <v>79</v>
      </c>
      <c r="B37" s="41" t="s">
        <v>1397</v>
      </c>
      <c r="C37" s="41" t="s">
        <v>288</v>
      </c>
      <c r="D37" s="41"/>
      <c r="E37" s="42"/>
      <c r="F37" s="42"/>
    </row>
    <row r="38" spans="1:6" x14ac:dyDescent="0.35">
      <c r="A38" s="39" t="s">
        <v>80</v>
      </c>
      <c r="B38" s="76" t="s">
        <v>1398</v>
      </c>
      <c r="C38" s="76" t="s">
        <v>288</v>
      </c>
      <c r="D38" s="39"/>
      <c r="E38" s="40"/>
      <c r="F38" s="40"/>
    </row>
    <row r="39" spans="1:6" x14ac:dyDescent="0.35">
      <c r="A39" s="41" t="s">
        <v>81</v>
      </c>
      <c r="B39" s="41" t="s">
        <v>1399</v>
      </c>
      <c r="C39" s="41" t="s">
        <v>288</v>
      </c>
      <c r="D39" s="41"/>
      <c r="E39" s="42"/>
      <c r="F39" s="42"/>
    </row>
    <row r="40" spans="1:6" ht="24" x14ac:dyDescent="0.35">
      <c r="A40" s="39" t="s">
        <v>82</v>
      </c>
      <c r="B40" s="76" t="s">
        <v>1400</v>
      </c>
      <c r="C40" s="76" t="s">
        <v>288</v>
      </c>
      <c r="D40" s="39"/>
      <c r="E40" s="40"/>
      <c r="F40" s="40"/>
    </row>
    <row r="41" spans="1:6" ht="24" x14ac:dyDescent="0.35">
      <c r="A41" s="41" t="s">
        <v>83</v>
      </c>
      <c r="B41" s="41" t="s">
        <v>1401</v>
      </c>
      <c r="C41" s="41" t="s">
        <v>288</v>
      </c>
      <c r="D41" s="41"/>
      <c r="E41" s="42"/>
      <c r="F41" s="42"/>
    </row>
    <row r="42" spans="1:6" x14ac:dyDescent="0.35">
      <c r="A42" s="39" t="s">
        <v>84</v>
      </c>
      <c r="B42" s="76" t="s">
        <v>1402</v>
      </c>
      <c r="C42" s="76" t="s">
        <v>288</v>
      </c>
      <c r="D42" s="39"/>
      <c r="E42" s="40"/>
      <c r="F42" s="40"/>
    </row>
    <row r="43" spans="1:6" ht="24" x14ac:dyDescent="0.35">
      <c r="A43" s="41" t="s">
        <v>85</v>
      </c>
      <c r="B43" s="41" t="s">
        <v>1403</v>
      </c>
      <c r="C43" s="41" t="s">
        <v>288</v>
      </c>
      <c r="D43" s="41"/>
      <c r="E43" s="42"/>
      <c r="F43" s="42"/>
    </row>
    <row r="44" spans="1:6" x14ac:dyDescent="0.35">
      <c r="A44" s="39" t="s">
        <v>86</v>
      </c>
      <c r="B44" s="76" t="s">
        <v>312</v>
      </c>
      <c r="C44" s="76"/>
      <c r="D44" s="39"/>
      <c r="E44" s="40"/>
      <c r="F44" s="40"/>
    </row>
    <row r="45" spans="1:6" ht="24" x14ac:dyDescent="0.35">
      <c r="A45" s="41" t="s">
        <v>87</v>
      </c>
      <c r="B45" s="41" t="s">
        <v>1404</v>
      </c>
      <c r="C45" s="41"/>
      <c r="D45" s="41"/>
      <c r="E45" s="42"/>
      <c r="F45" s="42"/>
    </row>
    <row r="46" spans="1:6" x14ac:dyDescent="0.35">
      <c r="A46" s="39" t="s">
        <v>88</v>
      </c>
      <c r="B46" s="76" t="s">
        <v>1405</v>
      </c>
      <c r="C46" s="76" t="s">
        <v>1406</v>
      </c>
      <c r="D46" s="39"/>
      <c r="E46" s="40"/>
      <c r="F46" s="40"/>
    </row>
    <row r="47" spans="1:6" x14ac:dyDescent="0.35">
      <c r="A47" s="41" t="s">
        <v>89</v>
      </c>
      <c r="B47" s="41" t="s">
        <v>1407</v>
      </c>
      <c r="C47" s="41"/>
      <c r="D47" s="41"/>
      <c r="E47" s="42"/>
      <c r="F47" s="42"/>
    </row>
    <row r="48" spans="1:6" x14ac:dyDescent="0.35">
      <c r="A48" s="39" t="s">
        <v>90</v>
      </c>
      <c r="B48" s="76" t="s">
        <v>1408</v>
      </c>
      <c r="C48" s="76"/>
      <c r="D48" s="39"/>
      <c r="E48" s="40"/>
      <c r="F48" s="40"/>
    </row>
    <row r="49" spans="1:6" ht="36" x14ac:dyDescent="0.35">
      <c r="A49" s="41" t="s">
        <v>91</v>
      </c>
      <c r="B49" s="41" t="s">
        <v>1409</v>
      </c>
      <c r="C49" s="41"/>
      <c r="D49" s="41"/>
      <c r="E49" s="42"/>
      <c r="F49" s="42"/>
    </row>
    <row r="50" spans="1:6" x14ac:dyDescent="0.35">
      <c r="A50" s="39" t="s">
        <v>92</v>
      </c>
      <c r="B50" s="76" t="s">
        <v>322</v>
      </c>
      <c r="C50" s="76"/>
      <c r="D50" s="39"/>
      <c r="E50" s="40"/>
      <c r="F50" s="40"/>
    </row>
    <row r="51" spans="1:6" x14ac:dyDescent="0.35">
      <c r="A51" s="41" t="s">
        <v>93</v>
      </c>
      <c r="B51" s="41" t="s">
        <v>324</v>
      </c>
      <c r="C51" s="41"/>
      <c r="D51" s="41"/>
      <c r="E51" s="42"/>
      <c r="F51" s="42"/>
    </row>
    <row r="52" spans="1:6" x14ac:dyDescent="0.35">
      <c r="A52" s="39" t="s">
        <v>94</v>
      </c>
      <c r="B52" s="76" t="s">
        <v>326</v>
      </c>
      <c r="C52" s="76"/>
      <c r="D52" s="39"/>
      <c r="E52" s="40"/>
      <c r="F52" s="40"/>
    </row>
    <row r="53" spans="1:6" x14ac:dyDescent="0.35">
      <c r="A53" s="41" t="s">
        <v>95</v>
      </c>
      <c r="B53" s="41" t="s">
        <v>328</v>
      </c>
      <c r="C53" s="41"/>
      <c r="D53" s="41"/>
      <c r="E53" s="42"/>
      <c r="F53" s="42"/>
    </row>
    <row r="54" spans="1:6" x14ac:dyDescent="0.35">
      <c r="A54" s="39" t="s">
        <v>96</v>
      </c>
      <c r="B54" s="76" t="s">
        <v>221</v>
      </c>
      <c r="C54" s="76"/>
      <c r="D54" s="39"/>
      <c r="E54" s="40"/>
      <c r="F54" s="40"/>
    </row>
    <row r="55" spans="1:6" ht="24" x14ac:dyDescent="0.35">
      <c r="A55" s="41" t="s">
        <v>97</v>
      </c>
      <c r="B55" s="41" t="s">
        <v>329</v>
      </c>
      <c r="C55" s="41" t="s">
        <v>288</v>
      </c>
      <c r="D55" s="41"/>
      <c r="E55" s="42"/>
      <c r="F55" s="42"/>
    </row>
    <row r="56" spans="1:6" ht="24" x14ac:dyDescent="0.35">
      <c r="A56" s="39" t="s">
        <v>98</v>
      </c>
      <c r="B56" s="76" t="s">
        <v>330</v>
      </c>
      <c r="C56" s="76" t="s">
        <v>288</v>
      </c>
      <c r="D56" s="39"/>
      <c r="E56" s="40"/>
      <c r="F56" s="40"/>
    </row>
    <row r="57" spans="1:6" ht="96" x14ac:dyDescent="0.35">
      <c r="A57" s="41" t="s">
        <v>99</v>
      </c>
      <c r="B57" s="41" t="s">
        <v>1278</v>
      </c>
      <c r="C57" s="41" t="s">
        <v>288</v>
      </c>
      <c r="D57" s="41"/>
      <c r="E57" s="42"/>
      <c r="F57" s="42"/>
    </row>
    <row r="58" spans="1:6" ht="84" x14ac:dyDescent="0.35">
      <c r="A58" s="39" t="s">
        <v>100</v>
      </c>
      <c r="B58" s="76" t="s">
        <v>1155</v>
      </c>
      <c r="C58" s="76" t="s">
        <v>288</v>
      </c>
      <c r="D58" s="39"/>
      <c r="E58" s="40"/>
      <c r="F58" s="40"/>
    </row>
    <row r="59" spans="1:6" ht="120" x14ac:dyDescent="0.35">
      <c r="A59" s="41" t="s">
        <v>101</v>
      </c>
      <c r="B59" s="41" t="s">
        <v>1156</v>
      </c>
      <c r="C59" s="41" t="s">
        <v>288</v>
      </c>
      <c r="D59" s="41"/>
      <c r="E59" s="42"/>
      <c r="F59" s="42"/>
    </row>
    <row r="60" spans="1:6" ht="192" x14ac:dyDescent="0.35">
      <c r="A60" s="39" t="s">
        <v>102</v>
      </c>
      <c r="B60" s="76" t="s">
        <v>1157</v>
      </c>
      <c r="C60" s="76" t="s">
        <v>288</v>
      </c>
      <c r="D60" s="39"/>
      <c r="E60" s="40"/>
      <c r="F60" s="40"/>
    </row>
    <row r="61" spans="1:6" ht="96" x14ac:dyDescent="0.35">
      <c r="A61" s="41" t="s">
        <v>103</v>
      </c>
      <c r="B61" s="41" t="s">
        <v>1279</v>
      </c>
      <c r="C61" s="41" t="s">
        <v>288</v>
      </c>
      <c r="D61" s="41"/>
      <c r="E61" s="42"/>
      <c r="F61" s="42"/>
    </row>
    <row r="62" spans="1:6" ht="36" x14ac:dyDescent="0.35">
      <c r="A62" s="39" t="s">
        <v>104</v>
      </c>
      <c r="B62" s="76" t="s">
        <v>675</v>
      </c>
      <c r="C62" s="76" t="s">
        <v>288</v>
      </c>
      <c r="D62" s="39"/>
      <c r="E62" s="40"/>
      <c r="F62" s="40"/>
    </row>
    <row r="63" spans="1:6" ht="24" x14ac:dyDescent="0.35">
      <c r="A63" s="41" t="s">
        <v>105</v>
      </c>
      <c r="B63" s="41" t="s">
        <v>1280</v>
      </c>
      <c r="C63" s="41" t="s">
        <v>288</v>
      </c>
      <c r="D63" s="41"/>
      <c r="E63" s="42"/>
      <c r="F63" s="42"/>
    </row>
    <row r="64" spans="1:6" x14ac:dyDescent="0.35">
      <c r="A64" s="39" t="s">
        <v>106</v>
      </c>
      <c r="B64" s="76" t="s">
        <v>1281</v>
      </c>
      <c r="C64" s="76" t="s">
        <v>288</v>
      </c>
      <c r="D64" s="39"/>
      <c r="E64" s="40"/>
      <c r="F64" s="40"/>
    </row>
    <row r="65" spans="1:6" ht="24" x14ac:dyDescent="0.35">
      <c r="A65" s="41" t="s">
        <v>107</v>
      </c>
      <c r="B65" s="41" t="s">
        <v>1282</v>
      </c>
      <c r="C65" s="41" t="s">
        <v>288</v>
      </c>
      <c r="D65" s="41"/>
      <c r="E65" s="42"/>
      <c r="F65" s="42"/>
    </row>
    <row r="66" spans="1:6" ht="156" x14ac:dyDescent="0.35">
      <c r="A66" s="39" t="s">
        <v>108</v>
      </c>
      <c r="B66" s="76" t="s">
        <v>679</v>
      </c>
      <c r="C66" s="76" t="s">
        <v>288</v>
      </c>
      <c r="D66" s="39"/>
      <c r="E66" s="40"/>
      <c r="F66" s="40"/>
    </row>
    <row r="67" spans="1:6" ht="144" x14ac:dyDescent="0.35">
      <c r="A67" s="41" t="s">
        <v>109</v>
      </c>
      <c r="B67" s="41" t="s">
        <v>1166</v>
      </c>
      <c r="C67" s="41" t="s">
        <v>288</v>
      </c>
      <c r="D67" s="41"/>
      <c r="E67" s="42"/>
      <c r="F67" s="42"/>
    </row>
    <row r="68" spans="1:6" ht="156" x14ac:dyDescent="0.35">
      <c r="A68" s="39" t="s">
        <v>110</v>
      </c>
      <c r="B68" s="76" t="s">
        <v>1167</v>
      </c>
      <c r="C68" s="76" t="s">
        <v>288</v>
      </c>
      <c r="D68" s="39"/>
      <c r="E68" s="40"/>
      <c r="F68" s="40"/>
    </row>
    <row r="69" spans="1:6" ht="156" x14ac:dyDescent="0.35">
      <c r="A69" s="41" t="s">
        <v>111</v>
      </c>
      <c r="B69" s="41" t="s">
        <v>1283</v>
      </c>
      <c r="C69" s="41" t="s">
        <v>288</v>
      </c>
      <c r="D69" s="41"/>
      <c r="E69" s="42"/>
      <c r="F69" s="42"/>
    </row>
    <row r="70" spans="1:6" ht="36" x14ac:dyDescent="0.35">
      <c r="A70" s="39" t="s">
        <v>113</v>
      </c>
      <c r="B70" s="76" t="s">
        <v>683</v>
      </c>
      <c r="C70" s="76" t="s">
        <v>288</v>
      </c>
      <c r="D70" s="39"/>
      <c r="E70" s="40"/>
      <c r="F70" s="40"/>
    </row>
    <row r="71" spans="1:6" ht="72" x14ac:dyDescent="0.35">
      <c r="A71" s="41" t="s">
        <v>114</v>
      </c>
      <c r="B71" s="41" t="s">
        <v>1169</v>
      </c>
      <c r="C71" s="41" t="s">
        <v>288</v>
      </c>
      <c r="D71" s="41"/>
      <c r="E71" s="42"/>
      <c r="F71" s="42"/>
    </row>
    <row r="72" spans="1:6" ht="168" x14ac:dyDescent="0.35">
      <c r="A72" s="39" t="s">
        <v>115</v>
      </c>
      <c r="B72" s="76" t="s">
        <v>1284</v>
      </c>
      <c r="C72" s="76" t="s">
        <v>288</v>
      </c>
      <c r="D72" s="39"/>
      <c r="E72" s="40"/>
      <c r="F72" s="40"/>
    </row>
    <row r="73" spans="1:6" ht="132" x14ac:dyDescent="0.35">
      <c r="A73" s="41" t="s">
        <v>116</v>
      </c>
      <c r="B73" s="41" t="s">
        <v>1410</v>
      </c>
      <c r="C73" s="41" t="s">
        <v>288</v>
      </c>
      <c r="D73" s="41"/>
      <c r="E73" s="42"/>
      <c r="F73" s="42"/>
    </row>
    <row r="75" spans="1:6" x14ac:dyDescent="0.35">
      <c r="A75" s="101" t="s">
        <v>130</v>
      </c>
      <c r="B75" s="101"/>
      <c r="C75" s="101"/>
      <c r="D75" s="101"/>
      <c r="E75" s="101" t="s">
        <v>131</v>
      </c>
      <c r="F75" s="101"/>
    </row>
  </sheetData>
  <sheetProtection algorithmName="SHA-512" hashValue="kis3SnysDqSYTZnxVb9NWGjGWotjRraeVZZiZKDYROZ9HxEZrpexNFIhl/FdY52urD3J5TE9fm016CR/Znrv+w==" saltValue="4diRAyGvcX4Qm1HZ+0i2Cw==" spinCount="100000" sheet="1" objects="1" scenarios="1"/>
  <mergeCells count="16">
    <mergeCell ref="A10:F10"/>
    <mergeCell ref="A75:D75"/>
    <mergeCell ref="E75:F7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F68"/>
  <sheetViews>
    <sheetView workbookViewId="0">
      <selection activeCell="F12" sqref="F1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76" customHeight="1" x14ac:dyDescent="0.35">
      <c r="A3" s="79">
        <f>Summary!A50</f>
        <v>49</v>
      </c>
      <c r="B3" s="10">
        <f>Summary!B50</f>
        <v>411689102</v>
      </c>
      <c r="C3" s="10">
        <f>Summary!D50</f>
        <v>0</v>
      </c>
      <c r="D3" s="105" t="str">
        <f>Summary!C50</f>
        <v>ANALYZER WITH THE CAPACITY FOR ION-SELECTIVE ELECTRODE (ISE) DETERMINATION OF SODIUM POTASSIUM, AND CHLORIDE IN SERUM, PLASMA, AND URINE</v>
      </c>
      <c r="E3" s="105"/>
      <c r="F3" s="82">
        <f>Summary!K50</f>
        <v>0</v>
      </c>
    </row>
    <row r="4" spans="1:6" ht="37.15" customHeight="1" x14ac:dyDescent="0.35">
      <c r="A4" s="78" t="s">
        <v>26</v>
      </c>
      <c r="B4" s="102" t="s">
        <v>40</v>
      </c>
      <c r="C4" s="102"/>
      <c r="D4" s="78" t="s">
        <v>41</v>
      </c>
      <c r="E4" s="78" t="s">
        <v>22</v>
      </c>
      <c r="F4" s="78" t="s">
        <v>42</v>
      </c>
    </row>
    <row r="5" spans="1:6" ht="27" customHeight="1" x14ac:dyDescent="0.35">
      <c r="A5" s="44">
        <f>Summary!M50</f>
        <v>0</v>
      </c>
      <c r="B5" s="105">
        <f>Summary!G50</f>
        <v>0</v>
      </c>
      <c r="C5" s="105"/>
      <c r="D5" s="44">
        <f>Summary!P50</f>
        <v>0</v>
      </c>
      <c r="E5" s="82">
        <f>Summary!I50</f>
        <v>0</v>
      </c>
      <c r="F5" s="82">
        <f>Summary!J50</f>
        <v>0</v>
      </c>
    </row>
    <row r="6" spans="1:6" ht="24.75" customHeight="1" x14ac:dyDescent="0.35">
      <c r="A6" s="78" t="s">
        <v>43</v>
      </c>
      <c r="B6" s="78" t="s">
        <v>44</v>
      </c>
      <c r="C6" s="102" t="s">
        <v>45</v>
      </c>
      <c r="D6" s="102"/>
      <c r="E6" s="106" t="s">
        <v>30</v>
      </c>
      <c r="F6" s="107"/>
    </row>
    <row r="7" spans="1:6" ht="27" customHeight="1" x14ac:dyDescent="0.35">
      <c r="A7" s="43">
        <f>Summary!L50</f>
        <v>0</v>
      </c>
      <c r="B7" s="80">
        <f>Summary!N50</f>
        <v>0</v>
      </c>
      <c r="C7" s="115">
        <f>Summary!O50</f>
        <v>0</v>
      </c>
      <c r="D7" s="105"/>
      <c r="E7" s="108">
        <f>Summary!Q50</f>
        <v>0</v>
      </c>
      <c r="F7" s="109"/>
    </row>
    <row r="8" spans="1:6" ht="33.65" customHeight="1" x14ac:dyDescent="0.35">
      <c r="A8" s="102" t="s">
        <v>138</v>
      </c>
      <c r="B8" s="102"/>
      <c r="C8" s="37">
        <f>Summary!S50</f>
        <v>0</v>
      </c>
      <c r="D8" s="102" t="s">
        <v>32</v>
      </c>
      <c r="E8" s="102"/>
      <c r="F8" s="81">
        <f>Summary!T50</f>
        <v>0</v>
      </c>
    </row>
    <row r="9" spans="1:6" ht="38.25" customHeight="1" x14ac:dyDescent="0.35">
      <c r="A9" s="110" t="s">
        <v>31</v>
      </c>
      <c r="B9" s="111"/>
      <c r="C9" s="112">
        <f>Summary!R50</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132" x14ac:dyDescent="0.35">
      <c r="A12" s="39" t="s">
        <v>53</v>
      </c>
      <c r="B12" s="76" t="s">
        <v>1411</v>
      </c>
      <c r="C12" s="76" t="s">
        <v>288</v>
      </c>
      <c r="D12" s="39"/>
      <c r="E12" s="40"/>
      <c r="F12" s="40"/>
    </row>
    <row r="13" spans="1:6" ht="24" x14ac:dyDescent="0.35">
      <c r="A13" s="41" t="s">
        <v>55</v>
      </c>
      <c r="B13" s="41" t="s">
        <v>1412</v>
      </c>
      <c r="C13" s="41" t="s">
        <v>288</v>
      </c>
      <c r="D13" s="41"/>
      <c r="E13" s="42"/>
      <c r="F13" s="42"/>
    </row>
    <row r="14" spans="1:6" ht="24" x14ac:dyDescent="0.35">
      <c r="A14" s="39" t="s">
        <v>56</v>
      </c>
      <c r="B14" s="76" t="s">
        <v>1413</v>
      </c>
      <c r="C14" s="76" t="s">
        <v>288</v>
      </c>
      <c r="D14" s="39"/>
      <c r="E14" s="40"/>
      <c r="F14" s="40"/>
    </row>
    <row r="15" spans="1:6" ht="72" x14ac:dyDescent="0.35">
      <c r="A15" s="41" t="s">
        <v>57</v>
      </c>
      <c r="B15" s="41" t="s">
        <v>1414</v>
      </c>
      <c r="C15" s="41" t="s">
        <v>288</v>
      </c>
      <c r="D15" s="41"/>
      <c r="E15" s="42"/>
      <c r="F15" s="42"/>
    </row>
    <row r="16" spans="1:6" x14ac:dyDescent="0.35">
      <c r="A16" s="39" t="s">
        <v>58</v>
      </c>
      <c r="B16" s="76" t="s">
        <v>1415</v>
      </c>
      <c r="C16" s="76" t="s">
        <v>288</v>
      </c>
      <c r="D16" s="39"/>
      <c r="E16" s="40"/>
      <c r="F16" s="40"/>
    </row>
    <row r="17" spans="1:6" x14ac:dyDescent="0.35">
      <c r="A17" s="41" t="s">
        <v>59</v>
      </c>
      <c r="B17" s="41" t="s">
        <v>1416</v>
      </c>
      <c r="C17" s="41" t="s">
        <v>288</v>
      </c>
      <c r="D17" s="41"/>
      <c r="E17" s="42"/>
      <c r="F17" s="42"/>
    </row>
    <row r="18" spans="1:6" x14ac:dyDescent="0.35">
      <c r="A18" s="39" t="s">
        <v>60</v>
      </c>
      <c r="B18" s="76" t="s">
        <v>1417</v>
      </c>
      <c r="C18" s="76" t="s">
        <v>288</v>
      </c>
      <c r="D18" s="39"/>
      <c r="E18" s="40"/>
      <c r="F18" s="40"/>
    </row>
    <row r="19" spans="1:6" ht="24" x14ac:dyDescent="0.35">
      <c r="A19" s="41" t="s">
        <v>61</v>
      </c>
      <c r="B19" s="41" t="s">
        <v>1418</v>
      </c>
      <c r="C19" s="41" t="s">
        <v>288</v>
      </c>
      <c r="D19" s="41"/>
      <c r="E19" s="42"/>
      <c r="F19" s="42"/>
    </row>
    <row r="20" spans="1:6" x14ac:dyDescent="0.35">
      <c r="A20" s="39" t="s">
        <v>62</v>
      </c>
      <c r="B20" s="76" t="s">
        <v>1419</v>
      </c>
      <c r="C20" s="76" t="s">
        <v>288</v>
      </c>
      <c r="D20" s="39"/>
      <c r="E20" s="40"/>
      <c r="F20" s="40"/>
    </row>
    <row r="21" spans="1:6" ht="36" x14ac:dyDescent="0.35">
      <c r="A21" s="41" t="s">
        <v>63</v>
      </c>
      <c r="B21" s="41" t="s">
        <v>1420</v>
      </c>
      <c r="C21" s="41" t="s">
        <v>288</v>
      </c>
      <c r="D21" s="41"/>
      <c r="E21" s="42"/>
      <c r="F21" s="42"/>
    </row>
    <row r="22" spans="1:6" x14ac:dyDescent="0.35">
      <c r="A22" s="39" t="s">
        <v>64</v>
      </c>
      <c r="B22" s="76" t="s">
        <v>1421</v>
      </c>
      <c r="C22" s="76" t="s">
        <v>288</v>
      </c>
      <c r="D22" s="39"/>
      <c r="E22" s="40"/>
      <c r="F22" s="40"/>
    </row>
    <row r="23" spans="1:6" ht="24" x14ac:dyDescent="0.35">
      <c r="A23" s="41" t="s">
        <v>65</v>
      </c>
      <c r="B23" s="41" t="s">
        <v>1422</v>
      </c>
      <c r="C23" s="41" t="s">
        <v>288</v>
      </c>
      <c r="D23" s="41"/>
      <c r="E23" s="42"/>
      <c r="F23" s="42"/>
    </row>
    <row r="24" spans="1:6" x14ac:dyDescent="0.35">
      <c r="A24" s="39" t="s">
        <v>66</v>
      </c>
      <c r="B24" s="76" t="s">
        <v>1423</v>
      </c>
      <c r="C24" s="76" t="s">
        <v>288</v>
      </c>
      <c r="D24" s="39"/>
      <c r="E24" s="40"/>
      <c r="F24" s="40"/>
    </row>
    <row r="25" spans="1:6" x14ac:dyDescent="0.35">
      <c r="A25" s="41" t="s">
        <v>67</v>
      </c>
      <c r="B25" s="41" t="s">
        <v>1424</v>
      </c>
      <c r="C25" s="41" t="s">
        <v>288</v>
      </c>
      <c r="D25" s="41"/>
      <c r="E25" s="42"/>
      <c r="F25" s="42"/>
    </row>
    <row r="26" spans="1:6" x14ac:dyDescent="0.35">
      <c r="A26" s="39" t="s">
        <v>68</v>
      </c>
      <c r="B26" s="76" t="s">
        <v>1425</v>
      </c>
      <c r="C26" s="76" t="s">
        <v>288</v>
      </c>
      <c r="D26" s="39"/>
      <c r="E26" s="40"/>
      <c r="F26" s="40"/>
    </row>
    <row r="27" spans="1:6" x14ac:dyDescent="0.35">
      <c r="A27" s="41" t="s">
        <v>69</v>
      </c>
      <c r="B27" s="41" t="s">
        <v>1426</v>
      </c>
      <c r="C27" s="41" t="s">
        <v>288</v>
      </c>
      <c r="D27" s="41"/>
      <c r="E27" s="42"/>
      <c r="F27" s="42"/>
    </row>
    <row r="28" spans="1:6" x14ac:dyDescent="0.35">
      <c r="A28" s="39" t="s">
        <v>70</v>
      </c>
      <c r="B28" s="76" t="s">
        <v>312</v>
      </c>
      <c r="C28" s="76"/>
      <c r="D28" s="39"/>
      <c r="E28" s="40"/>
      <c r="F28" s="40"/>
    </row>
    <row r="29" spans="1:6" x14ac:dyDescent="0.35">
      <c r="A29" s="41" t="s">
        <v>71</v>
      </c>
      <c r="B29" s="41" t="s">
        <v>313</v>
      </c>
      <c r="C29" s="41"/>
      <c r="D29" s="41"/>
      <c r="E29" s="42"/>
      <c r="F29" s="42"/>
    </row>
    <row r="30" spans="1:6" x14ac:dyDescent="0.35">
      <c r="A30" s="39" t="s">
        <v>72</v>
      </c>
      <c r="B30" s="76" t="s">
        <v>315</v>
      </c>
      <c r="C30" s="76"/>
      <c r="D30" s="39"/>
      <c r="E30" s="40"/>
      <c r="F30" s="40"/>
    </row>
    <row r="31" spans="1:6" x14ac:dyDescent="0.35">
      <c r="A31" s="41" t="s">
        <v>73</v>
      </c>
      <c r="B31" s="41" t="s">
        <v>316</v>
      </c>
      <c r="C31" s="41"/>
      <c r="D31" s="41"/>
      <c r="E31" s="42"/>
      <c r="F31" s="42"/>
    </row>
    <row r="32" spans="1:6" x14ac:dyDescent="0.35">
      <c r="A32" s="39" t="s">
        <v>74</v>
      </c>
      <c r="B32" s="76" t="s">
        <v>318</v>
      </c>
      <c r="C32" s="76"/>
      <c r="D32" s="39"/>
      <c r="E32" s="40"/>
      <c r="F32" s="40"/>
    </row>
    <row r="33" spans="1:6" x14ac:dyDescent="0.35">
      <c r="A33" s="41" t="s">
        <v>75</v>
      </c>
      <c r="B33" s="41" t="s">
        <v>320</v>
      </c>
      <c r="C33" s="41"/>
      <c r="D33" s="41"/>
      <c r="E33" s="42"/>
      <c r="F33" s="42"/>
    </row>
    <row r="34" spans="1:6" x14ac:dyDescent="0.35">
      <c r="A34" s="39" t="s">
        <v>76</v>
      </c>
      <c r="B34" s="76" t="s">
        <v>322</v>
      </c>
      <c r="C34" s="76"/>
      <c r="D34" s="39"/>
      <c r="E34" s="40"/>
      <c r="F34" s="40"/>
    </row>
    <row r="35" spans="1:6" x14ac:dyDescent="0.35">
      <c r="A35" s="41" t="s">
        <v>77</v>
      </c>
      <c r="B35" s="41" t="s">
        <v>324</v>
      </c>
      <c r="C35" s="41"/>
      <c r="D35" s="41"/>
      <c r="E35" s="42"/>
      <c r="F35" s="42"/>
    </row>
    <row r="36" spans="1:6" x14ac:dyDescent="0.35">
      <c r="A36" s="39" t="s">
        <v>78</v>
      </c>
      <c r="B36" s="76" t="s">
        <v>326</v>
      </c>
      <c r="C36" s="76"/>
      <c r="D36" s="39"/>
      <c r="E36" s="40"/>
      <c r="F36" s="40"/>
    </row>
    <row r="37" spans="1:6" x14ac:dyDescent="0.35">
      <c r="A37" s="41" t="s">
        <v>79</v>
      </c>
      <c r="B37" s="41" t="s">
        <v>328</v>
      </c>
      <c r="C37" s="41"/>
      <c r="D37" s="41"/>
      <c r="E37" s="42"/>
      <c r="F37" s="42"/>
    </row>
    <row r="38" spans="1:6" x14ac:dyDescent="0.35">
      <c r="A38" s="39" t="s">
        <v>80</v>
      </c>
      <c r="B38" s="76" t="s">
        <v>313</v>
      </c>
      <c r="C38" s="76"/>
      <c r="D38" s="39"/>
      <c r="E38" s="40"/>
      <c r="F38" s="40"/>
    </row>
    <row r="39" spans="1:6" x14ac:dyDescent="0.35">
      <c r="A39" s="41" t="s">
        <v>81</v>
      </c>
      <c r="B39" s="41" t="s">
        <v>315</v>
      </c>
      <c r="C39" s="41"/>
      <c r="D39" s="41"/>
      <c r="E39" s="42"/>
      <c r="F39" s="42"/>
    </row>
    <row r="40" spans="1:6" x14ac:dyDescent="0.35">
      <c r="A40" s="39" t="s">
        <v>82</v>
      </c>
      <c r="B40" s="76" t="s">
        <v>316</v>
      </c>
      <c r="C40" s="76"/>
      <c r="D40" s="39"/>
      <c r="E40" s="40"/>
      <c r="F40" s="40"/>
    </row>
    <row r="41" spans="1:6" x14ac:dyDescent="0.35">
      <c r="A41" s="41" t="s">
        <v>83</v>
      </c>
      <c r="B41" s="41" t="s">
        <v>318</v>
      </c>
      <c r="C41" s="41"/>
      <c r="D41" s="41"/>
      <c r="E41" s="42"/>
      <c r="F41" s="42"/>
    </row>
    <row r="42" spans="1:6" x14ac:dyDescent="0.35">
      <c r="A42" s="39" t="s">
        <v>84</v>
      </c>
      <c r="B42" s="76" t="s">
        <v>320</v>
      </c>
      <c r="C42" s="76"/>
      <c r="D42" s="39"/>
      <c r="E42" s="40"/>
      <c r="F42" s="40"/>
    </row>
    <row r="43" spans="1:6" x14ac:dyDescent="0.35">
      <c r="A43" s="41" t="s">
        <v>85</v>
      </c>
      <c r="B43" s="41" t="s">
        <v>322</v>
      </c>
      <c r="C43" s="41"/>
      <c r="D43" s="41"/>
      <c r="E43" s="42"/>
      <c r="F43" s="42"/>
    </row>
    <row r="44" spans="1:6" x14ac:dyDescent="0.35">
      <c r="A44" s="39" t="s">
        <v>86</v>
      </c>
      <c r="B44" s="76" t="s">
        <v>324</v>
      </c>
      <c r="C44" s="76"/>
      <c r="D44" s="39"/>
      <c r="E44" s="40"/>
      <c r="F44" s="40"/>
    </row>
    <row r="45" spans="1:6" x14ac:dyDescent="0.35">
      <c r="A45" s="41" t="s">
        <v>87</v>
      </c>
      <c r="B45" s="41" t="s">
        <v>326</v>
      </c>
      <c r="C45" s="41"/>
      <c r="D45" s="41"/>
      <c r="E45" s="42"/>
      <c r="F45" s="42"/>
    </row>
    <row r="46" spans="1:6" x14ac:dyDescent="0.35">
      <c r="A46" s="39" t="s">
        <v>88</v>
      </c>
      <c r="B46" s="76" t="s">
        <v>221</v>
      </c>
      <c r="C46" s="76"/>
      <c r="D46" s="39"/>
      <c r="E46" s="40"/>
      <c r="F46" s="40"/>
    </row>
    <row r="47" spans="1:6" ht="24" x14ac:dyDescent="0.35">
      <c r="A47" s="41" t="s">
        <v>89</v>
      </c>
      <c r="B47" s="41" t="s">
        <v>329</v>
      </c>
      <c r="C47" s="41" t="s">
        <v>288</v>
      </c>
      <c r="D47" s="41"/>
      <c r="E47" s="42"/>
      <c r="F47" s="42"/>
    </row>
    <row r="48" spans="1:6" ht="24" x14ac:dyDescent="0.35">
      <c r="A48" s="39" t="s">
        <v>90</v>
      </c>
      <c r="B48" s="76" t="s">
        <v>330</v>
      </c>
      <c r="C48" s="76" t="s">
        <v>288</v>
      </c>
      <c r="D48" s="39"/>
      <c r="E48" s="40"/>
      <c r="F48" s="40"/>
    </row>
    <row r="49" spans="1:6" ht="24" x14ac:dyDescent="0.35">
      <c r="A49" s="41" t="s">
        <v>91</v>
      </c>
      <c r="B49" s="41" t="s">
        <v>329</v>
      </c>
      <c r="C49" s="41" t="s">
        <v>288</v>
      </c>
      <c r="D49" s="41"/>
      <c r="E49" s="42"/>
      <c r="F49" s="42"/>
    </row>
    <row r="50" spans="1:6" ht="24" x14ac:dyDescent="0.35">
      <c r="A50" s="39" t="s">
        <v>92</v>
      </c>
      <c r="B50" s="76" t="s">
        <v>330</v>
      </c>
      <c r="C50" s="76" t="s">
        <v>288</v>
      </c>
      <c r="D50" s="39"/>
      <c r="E50" s="40"/>
      <c r="F50" s="40"/>
    </row>
    <row r="51" spans="1:6" ht="60" x14ac:dyDescent="0.35">
      <c r="A51" s="41" t="s">
        <v>93</v>
      </c>
      <c r="B51" s="41" t="s">
        <v>1427</v>
      </c>
      <c r="C51" s="41" t="s">
        <v>288</v>
      </c>
      <c r="D51" s="41"/>
      <c r="E51" s="42"/>
      <c r="F51" s="42"/>
    </row>
    <row r="52" spans="1:6" ht="144" x14ac:dyDescent="0.35">
      <c r="A52" s="39" t="s">
        <v>94</v>
      </c>
      <c r="B52" s="76" t="s">
        <v>1428</v>
      </c>
      <c r="C52" s="76" t="s">
        <v>288</v>
      </c>
      <c r="D52" s="39"/>
      <c r="E52" s="40"/>
      <c r="F52" s="40"/>
    </row>
    <row r="53" spans="1:6" ht="96" x14ac:dyDescent="0.35">
      <c r="A53" s="41" t="s">
        <v>95</v>
      </c>
      <c r="B53" s="41" t="s">
        <v>730</v>
      </c>
      <c r="C53" s="41" t="s">
        <v>288</v>
      </c>
      <c r="D53" s="41"/>
      <c r="E53" s="42"/>
      <c r="F53" s="42"/>
    </row>
    <row r="54" spans="1:6" ht="120" x14ac:dyDescent="0.35">
      <c r="A54" s="39" t="s">
        <v>96</v>
      </c>
      <c r="B54" s="76" t="s">
        <v>416</v>
      </c>
      <c r="C54" s="76" t="s">
        <v>288</v>
      </c>
      <c r="D54" s="39"/>
      <c r="E54" s="40"/>
      <c r="F54" s="40"/>
    </row>
    <row r="55" spans="1:6" ht="120" x14ac:dyDescent="0.35">
      <c r="A55" s="41" t="s">
        <v>97</v>
      </c>
      <c r="B55" s="41" t="s">
        <v>417</v>
      </c>
      <c r="C55" s="41" t="s">
        <v>288</v>
      </c>
      <c r="D55" s="41"/>
      <c r="E55" s="42"/>
      <c r="F55" s="42"/>
    </row>
    <row r="56" spans="1:6" ht="60" x14ac:dyDescent="0.35">
      <c r="A56" s="39" t="s">
        <v>98</v>
      </c>
      <c r="B56" s="76" t="s">
        <v>1429</v>
      </c>
      <c r="C56" s="76" t="s">
        <v>288</v>
      </c>
      <c r="D56" s="39"/>
      <c r="E56" s="40"/>
      <c r="F56" s="40"/>
    </row>
    <row r="57" spans="1:6" ht="204" x14ac:dyDescent="0.35">
      <c r="A57" s="41" t="s">
        <v>99</v>
      </c>
      <c r="B57" s="41" t="s">
        <v>420</v>
      </c>
      <c r="C57" s="41" t="s">
        <v>288</v>
      </c>
      <c r="D57" s="41"/>
      <c r="E57" s="42"/>
      <c r="F57" s="42"/>
    </row>
    <row r="58" spans="1:6" ht="120" x14ac:dyDescent="0.35">
      <c r="A58" s="39" t="s">
        <v>100</v>
      </c>
      <c r="B58" s="76" t="s">
        <v>733</v>
      </c>
      <c r="C58" s="76" t="s">
        <v>288</v>
      </c>
      <c r="D58" s="39"/>
      <c r="E58" s="40"/>
      <c r="F58" s="40"/>
    </row>
    <row r="59" spans="1:6" ht="132" x14ac:dyDescent="0.35">
      <c r="A59" s="41" t="s">
        <v>101</v>
      </c>
      <c r="B59" s="41" t="s">
        <v>1430</v>
      </c>
      <c r="C59" s="41" t="s">
        <v>288</v>
      </c>
      <c r="D59" s="41"/>
      <c r="E59" s="42"/>
      <c r="F59" s="42"/>
    </row>
    <row r="60" spans="1:6" ht="72" x14ac:dyDescent="0.35">
      <c r="A60" s="39" t="s">
        <v>102</v>
      </c>
      <c r="B60" s="76" t="s">
        <v>735</v>
      </c>
      <c r="C60" s="76" t="s">
        <v>288</v>
      </c>
      <c r="D60" s="39"/>
      <c r="E60" s="40"/>
      <c r="F60" s="40"/>
    </row>
    <row r="61" spans="1:6" ht="192" x14ac:dyDescent="0.35">
      <c r="A61" s="41" t="s">
        <v>103</v>
      </c>
      <c r="B61" s="41" t="s">
        <v>1431</v>
      </c>
      <c r="C61" s="41" t="s">
        <v>288</v>
      </c>
      <c r="D61" s="41"/>
      <c r="E61" s="42"/>
      <c r="F61" s="42"/>
    </row>
    <row r="62" spans="1:6" ht="60" x14ac:dyDescent="0.35">
      <c r="A62" s="39" t="s">
        <v>104</v>
      </c>
      <c r="B62" s="76" t="s">
        <v>1432</v>
      </c>
      <c r="C62" s="76" t="s">
        <v>288</v>
      </c>
      <c r="D62" s="39"/>
      <c r="E62" s="40"/>
      <c r="F62" s="40"/>
    </row>
    <row r="63" spans="1:6" ht="24" x14ac:dyDescent="0.35">
      <c r="A63" s="41" t="s">
        <v>105</v>
      </c>
      <c r="B63" s="41" t="s">
        <v>1433</v>
      </c>
      <c r="C63" s="41" t="s">
        <v>288</v>
      </c>
      <c r="D63" s="41"/>
      <c r="E63" s="42"/>
      <c r="F63" s="42"/>
    </row>
    <row r="64" spans="1:6" ht="24" x14ac:dyDescent="0.35">
      <c r="A64" s="39" t="s">
        <v>106</v>
      </c>
      <c r="B64" s="76" t="s">
        <v>911</v>
      </c>
      <c r="C64" s="76" t="s">
        <v>288</v>
      </c>
      <c r="D64" s="39"/>
      <c r="E64" s="40"/>
      <c r="F64" s="40"/>
    </row>
    <row r="65" spans="1:6" ht="48" x14ac:dyDescent="0.35">
      <c r="A65" s="41" t="s">
        <v>107</v>
      </c>
      <c r="B65" s="41" t="s">
        <v>1434</v>
      </c>
      <c r="C65" s="41" t="s">
        <v>288</v>
      </c>
      <c r="D65" s="41"/>
      <c r="E65" s="42"/>
      <c r="F65" s="42"/>
    </row>
    <row r="66" spans="1:6" ht="108" x14ac:dyDescent="0.35">
      <c r="A66" s="39" t="s">
        <v>108</v>
      </c>
      <c r="B66" s="76" t="s">
        <v>1435</v>
      </c>
      <c r="C66" s="76" t="s">
        <v>288</v>
      </c>
      <c r="D66" s="39"/>
      <c r="E66" s="40"/>
      <c r="F66" s="40"/>
    </row>
    <row r="68" spans="1:6" x14ac:dyDescent="0.35">
      <c r="A68" s="101" t="s">
        <v>130</v>
      </c>
      <c r="B68" s="101"/>
      <c r="C68" s="101"/>
      <c r="D68" s="101"/>
      <c r="E68" s="101" t="s">
        <v>131</v>
      </c>
      <c r="F68" s="101"/>
    </row>
  </sheetData>
  <sheetProtection algorithmName="SHA-512" hashValue="zhU1ua3j3fV0eDq2b6CVA43lonueWH8yGSnxJgfd0qzqpSBi5VIDPjPADJP/Sw95uGtEyzNGWN737iNjs9n81w==" saltValue="KStESAMUkf3w4FexUdsHcA==" spinCount="100000" sheet="1" objects="1" scenarios="1"/>
  <mergeCells count="16">
    <mergeCell ref="A10:F10"/>
    <mergeCell ref="A68:D68"/>
    <mergeCell ref="E68:F6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F66"/>
  <sheetViews>
    <sheetView workbookViewId="0">
      <selection activeCell="I14" sqref="I14"/>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45" customHeight="1" x14ac:dyDescent="0.35">
      <c r="A3" s="79">
        <f>Summary!A51</f>
        <v>50</v>
      </c>
      <c r="B3" s="10">
        <f>Summary!B51</f>
        <v>411689103</v>
      </c>
      <c r="C3" s="10">
        <f>Summary!D51</f>
        <v>0</v>
      </c>
      <c r="D3" s="105" t="str">
        <f>Summary!C51</f>
        <v>ANALYZER WITH ELECTROCHEMILUMINESCENCE (ECL) TECHNOLOGY FOR IMMUNOASSAY ANALYSIS</v>
      </c>
      <c r="E3" s="105"/>
      <c r="F3" s="82">
        <f>Summary!K51</f>
        <v>0</v>
      </c>
    </row>
    <row r="4" spans="1:6" ht="37.15" customHeight="1" x14ac:dyDescent="0.35">
      <c r="A4" s="78" t="s">
        <v>26</v>
      </c>
      <c r="B4" s="102" t="s">
        <v>40</v>
      </c>
      <c r="C4" s="102"/>
      <c r="D4" s="78" t="s">
        <v>41</v>
      </c>
      <c r="E4" s="78" t="s">
        <v>22</v>
      </c>
      <c r="F4" s="78" t="s">
        <v>42</v>
      </c>
    </row>
    <row r="5" spans="1:6" ht="27" customHeight="1" x14ac:dyDescent="0.35">
      <c r="A5" s="44">
        <f>Summary!M51</f>
        <v>0</v>
      </c>
      <c r="B5" s="105">
        <f>Summary!G51</f>
        <v>0</v>
      </c>
      <c r="C5" s="105"/>
      <c r="D5" s="44">
        <f>Summary!P51</f>
        <v>0</v>
      </c>
      <c r="E5" s="82">
        <f>Summary!I51</f>
        <v>0</v>
      </c>
      <c r="F5" s="82">
        <f>Summary!J51</f>
        <v>0</v>
      </c>
    </row>
    <row r="6" spans="1:6" ht="24.75" customHeight="1" x14ac:dyDescent="0.35">
      <c r="A6" s="78" t="s">
        <v>43</v>
      </c>
      <c r="B6" s="78" t="s">
        <v>44</v>
      </c>
      <c r="C6" s="102" t="s">
        <v>45</v>
      </c>
      <c r="D6" s="102"/>
      <c r="E6" s="106" t="s">
        <v>30</v>
      </c>
      <c r="F6" s="107"/>
    </row>
    <row r="7" spans="1:6" ht="27" customHeight="1" x14ac:dyDescent="0.35">
      <c r="A7" s="43">
        <f>Summary!L51</f>
        <v>0</v>
      </c>
      <c r="B7" s="80">
        <f>Summary!N51</f>
        <v>0</v>
      </c>
      <c r="C7" s="115">
        <f>Summary!O51</f>
        <v>0</v>
      </c>
      <c r="D7" s="105"/>
      <c r="E7" s="108">
        <f>Summary!Q51</f>
        <v>0</v>
      </c>
      <c r="F7" s="109"/>
    </row>
    <row r="8" spans="1:6" ht="33.65" customHeight="1" x14ac:dyDescent="0.35">
      <c r="A8" s="102" t="s">
        <v>138</v>
      </c>
      <c r="B8" s="102"/>
      <c r="C8" s="37">
        <f>Summary!S51</f>
        <v>0</v>
      </c>
      <c r="D8" s="102" t="s">
        <v>32</v>
      </c>
      <c r="E8" s="102"/>
      <c r="F8" s="81">
        <f>Summary!T51</f>
        <v>0</v>
      </c>
    </row>
    <row r="9" spans="1:6" ht="38.25" customHeight="1" x14ac:dyDescent="0.35">
      <c r="A9" s="110" t="s">
        <v>31</v>
      </c>
      <c r="B9" s="111"/>
      <c r="C9" s="112">
        <f>Summary!R51</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180" x14ac:dyDescent="0.35">
      <c r="A12" s="39" t="s">
        <v>53</v>
      </c>
      <c r="B12" s="76" t="s">
        <v>1436</v>
      </c>
      <c r="C12" s="76" t="s">
        <v>288</v>
      </c>
      <c r="D12" s="39"/>
      <c r="E12" s="40"/>
      <c r="F12" s="40"/>
    </row>
    <row r="13" spans="1:6" ht="24" x14ac:dyDescent="0.35">
      <c r="A13" s="41" t="s">
        <v>55</v>
      </c>
      <c r="B13" s="41" t="s">
        <v>1437</v>
      </c>
      <c r="C13" s="41" t="s">
        <v>288</v>
      </c>
      <c r="D13" s="41"/>
      <c r="E13" s="42"/>
      <c r="F13" s="42"/>
    </row>
    <row r="14" spans="1:6" ht="24" x14ac:dyDescent="0.35">
      <c r="A14" s="39" t="s">
        <v>56</v>
      </c>
      <c r="B14" s="76" t="s">
        <v>1438</v>
      </c>
      <c r="C14" s="76" t="s">
        <v>288</v>
      </c>
      <c r="D14" s="39"/>
      <c r="E14" s="40"/>
      <c r="F14" s="40"/>
    </row>
    <row r="15" spans="1:6" ht="36" x14ac:dyDescent="0.35">
      <c r="A15" s="41" t="s">
        <v>57</v>
      </c>
      <c r="B15" s="41" t="s">
        <v>1439</v>
      </c>
      <c r="C15" s="41" t="s">
        <v>288</v>
      </c>
      <c r="D15" s="41"/>
      <c r="E15" s="42"/>
      <c r="F15" s="42"/>
    </row>
    <row r="16" spans="1:6" x14ac:dyDescent="0.35">
      <c r="A16" s="39" t="s">
        <v>58</v>
      </c>
      <c r="B16" s="76" t="s">
        <v>1440</v>
      </c>
      <c r="C16" s="76" t="s">
        <v>288</v>
      </c>
      <c r="D16" s="39"/>
      <c r="E16" s="40"/>
      <c r="F16" s="40"/>
    </row>
    <row r="17" spans="1:6" x14ac:dyDescent="0.35">
      <c r="A17" s="41" t="s">
        <v>59</v>
      </c>
      <c r="B17" s="41" t="s">
        <v>1441</v>
      </c>
      <c r="C17" s="41" t="s">
        <v>288</v>
      </c>
      <c r="D17" s="41"/>
      <c r="E17" s="42"/>
      <c r="F17" s="42"/>
    </row>
    <row r="18" spans="1:6" x14ac:dyDescent="0.35">
      <c r="A18" s="39" t="s">
        <v>60</v>
      </c>
      <c r="B18" s="76" t="s">
        <v>1442</v>
      </c>
      <c r="C18" s="76" t="s">
        <v>288</v>
      </c>
      <c r="D18" s="39"/>
      <c r="E18" s="40"/>
      <c r="F18" s="40"/>
    </row>
    <row r="19" spans="1:6" x14ac:dyDescent="0.35">
      <c r="A19" s="41" t="s">
        <v>61</v>
      </c>
      <c r="B19" s="41" t="s">
        <v>1443</v>
      </c>
      <c r="C19" s="41" t="s">
        <v>288</v>
      </c>
      <c r="D19" s="41"/>
      <c r="E19" s="42"/>
      <c r="F19" s="42"/>
    </row>
    <row r="20" spans="1:6" x14ac:dyDescent="0.35">
      <c r="A20" s="39" t="s">
        <v>62</v>
      </c>
      <c r="B20" s="76" t="s">
        <v>1444</v>
      </c>
      <c r="C20" s="76" t="s">
        <v>288</v>
      </c>
      <c r="D20" s="39"/>
      <c r="E20" s="40"/>
      <c r="F20" s="40"/>
    </row>
    <row r="21" spans="1:6" x14ac:dyDescent="0.35">
      <c r="A21" s="41" t="s">
        <v>63</v>
      </c>
      <c r="B21" s="41" t="s">
        <v>1445</v>
      </c>
      <c r="C21" s="41" t="s">
        <v>288</v>
      </c>
      <c r="D21" s="41"/>
      <c r="E21" s="42"/>
      <c r="F21" s="42"/>
    </row>
    <row r="22" spans="1:6" x14ac:dyDescent="0.35">
      <c r="A22" s="39" t="s">
        <v>64</v>
      </c>
      <c r="B22" s="76" t="s">
        <v>1421</v>
      </c>
      <c r="C22" s="76" t="s">
        <v>288</v>
      </c>
      <c r="D22" s="39"/>
      <c r="E22" s="40"/>
      <c r="F22" s="40"/>
    </row>
    <row r="23" spans="1:6" ht="24" x14ac:dyDescent="0.35">
      <c r="A23" s="41" t="s">
        <v>65</v>
      </c>
      <c r="B23" s="41" t="s">
        <v>1446</v>
      </c>
      <c r="C23" s="41" t="s">
        <v>288</v>
      </c>
      <c r="D23" s="41"/>
      <c r="E23" s="42"/>
      <c r="F23" s="42"/>
    </row>
    <row r="24" spans="1:6" x14ac:dyDescent="0.35">
      <c r="A24" s="39" t="s">
        <v>66</v>
      </c>
      <c r="B24" s="76" t="s">
        <v>1447</v>
      </c>
      <c r="C24" s="76" t="s">
        <v>288</v>
      </c>
      <c r="D24" s="39"/>
      <c r="E24" s="40"/>
      <c r="F24" s="40"/>
    </row>
    <row r="25" spans="1:6" x14ac:dyDescent="0.35">
      <c r="A25" s="41" t="s">
        <v>67</v>
      </c>
      <c r="B25" s="41" t="s">
        <v>1448</v>
      </c>
      <c r="C25" s="41" t="s">
        <v>288</v>
      </c>
      <c r="D25" s="41"/>
      <c r="E25" s="42"/>
      <c r="F25" s="42"/>
    </row>
    <row r="26" spans="1:6" x14ac:dyDescent="0.35">
      <c r="A26" s="39" t="s">
        <v>68</v>
      </c>
      <c r="B26" s="76" t="s">
        <v>1425</v>
      </c>
      <c r="C26" s="76" t="s">
        <v>288</v>
      </c>
      <c r="D26" s="39"/>
      <c r="E26" s="40"/>
      <c r="F26" s="40"/>
    </row>
    <row r="27" spans="1:6" x14ac:dyDescent="0.35">
      <c r="A27" s="41" t="s">
        <v>69</v>
      </c>
      <c r="B27" s="41" t="s">
        <v>1426</v>
      </c>
      <c r="C27" s="41" t="s">
        <v>288</v>
      </c>
      <c r="D27" s="41"/>
      <c r="E27" s="42"/>
      <c r="F27" s="42"/>
    </row>
    <row r="28" spans="1:6" x14ac:dyDescent="0.35">
      <c r="A28" s="39" t="s">
        <v>70</v>
      </c>
      <c r="B28" s="76" t="s">
        <v>312</v>
      </c>
      <c r="C28" s="76"/>
      <c r="D28" s="39"/>
      <c r="E28" s="40"/>
      <c r="F28" s="40"/>
    </row>
    <row r="29" spans="1:6" x14ac:dyDescent="0.35">
      <c r="A29" s="41" t="s">
        <v>71</v>
      </c>
      <c r="B29" s="41" t="s">
        <v>313</v>
      </c>
      <c r="C29" s="41"/>
      <c r="D29" s="41"/>
      <c r="E29" s="42"/>
      <c r="F29" s="42"/>
    </row>
    <row r="30" spans="1:6" x14ac:dyDescent="0.35">
      <c r="A30" s="39" t="s">
        <v>72</v>
      </c>
      <c r="B30" s="76" t="s">
        <v>315</v>
      </c>
      <c r="C30" s="76"/>
      <c r="D30" s="39"/>
      <c r="E30" s="40"/>
      <c r="F30" s="40"/>
    </row>
    <row r="31" spans="1:6" x14ac:dyDescent="0.35">
      <c r="A31" s="41" t="s">
        <v>73</v>
      </c>
      <c r="B31" s="41" t="s">
        <v>316</v>
      </c>
      <c r="C31" s="41"/>
      <c r="D31" s="41"/>
      <c r="E31" s="42"/>
      <c r="F31" s="42"/>
    </row>
    <row r="32" spans="1:6" x14ac:dyDescent="0.35">
      <c r="A32" s="39" t="s">
        <v>74</v>
      </c>
      <c r="B32" s="76" t="s">
        <v>318</v>
      </c>
      <c r="C32" s="76"/>
      <c r="D32" s="39"/>
      <c r="E32" s="40"/>
      <c r="F32" s="40"/>
    </row>
    <row r="33" spans="1:6" x14ac:dyDescent="0.35">
      <c r="A33" s="41" t="s">
        <v>75</v>
      </c>
      <c r="B33" s="41" t="s">
        <v>320</v>
      </c>
      <c r="C33" s="41"/>
      <c r="D33" s="41"/>
      <c r="E33" s="42"/>
      <c r="F33" s="42"/>
    </row>
    <row r="34" spans="1:6" x14ac:dyDescent="0.35">
      <c r="A34" s="39" t="s">
        <v>76</v>
      </c>
      <c r="B34" s="76" t="s">
        <v>322</v>
      </c>
      <c r="C34" s="76"/>
      <c r="D34" s="39"/>
      <c r="E34" s="40"/>
      <c r="F34" s="40"/>
    </row>
    <row r="35" spans="1:6" x14ac:dyDescent="0.35">
      <c r="A35" s="41" t="s">
        <v>77</v>
      </c>
      <c r="B35" s="41" t="s">
        <v>324</v>
      </c>
      <c r="C35" s="41"/>
      <c r="D35" s="41"/>
      <c r="E35" s="42"/>
      <c r="F35" s="42"/>
    </row>
    <row r="36" spans="1:6" x14ac:dyDescent="0.35">
      <c r="A36" s="39" t="s">
        <v>78</v>
      </c>
      <c r="B36" s="76" t="s">
        <v>326</v>
      </c>
      <c r="C36" s="76"/>
      <c r="D36" s="39"/>
      <c r="E36" s="40"/>
      <c r="F36" s="40"/>
    </row>
    <row r="37" spans="1:6" x14ac:dyDescent="0.35">
      <c r="A37" s="41" t="s">
        <v>79</v>
      </c>
      <c r="B37" s="41" t="s">
        <v>328</v>
      </c>
      <c r="C37" s="41"/>
      <c r="D37" s="41"/>
      <c r="E37" s="42"/>
      <c r="F37" s="42"/>
    </row>
    <row r="38" spans="1:6" x14ac:dyDescent="0.35">
      <c r="A38" s="39" t="s">
        <v>80</v>
      </c>
      <c r="B38" s="76" t="s">
        <v>313</v>
      </c>
      <c r="C38" s="76"/>
      <c r="D38" s="39"/>
      <c r="E38" s="40"/>
      <c r="F38" s="40"/>
    </row>
    <row r="39" spans="1:6" x14ac:dyDescent="0.35">
      <c r="A39" s="41" t="s">
        <v>81</v>
      </c>
      <c r="B39" s="41" t="s">
        <v>315</v>
      </c>
      <c r="C39" s="41"/>
      <c r="D39" s="41"/>
      <c r="E39" s="42"/>
      <c r="F39" s="42"/>
    </row>
    <row r="40" spans="1:6" x14ac:dyDescent="0.35">
      <c r="A40" s="39" t="s">
        <v>82</v>
      </c>
      <c r="B40" s="76" t="s">
        <v>316</v>
      </c>
      <c r="C40" s="76"/>
      <c r="D40" s="39"/>
      <c r="E40" s="40"/>
      <c r="F40" s="40"/>
    </row>
    <row r="41" spans="1:6" x14ac:dyDescent="0.35">
      <c r="A41" s="41" t="s">
        <v>83</v>
      </c>
      <c r="B41" s="41" t="s">
        <v>318</v>
      </c>
      <c r="C41" s="41"/>
      <c r="D41" s="41"/>
      <c r="E41" s="42"/>
      <c r="F41" s="42"/>
    </row>
    <row r="42" spans="1:6" x14ac:dyDescent="0.35">
      <c r="A42" s="39" t="s">
        <v>84</v>
      </c>
      <c r="B42" s="76" t="s">
        <v>320</v>
      </c>
      <c r="C42" s="76"/>
      <c r="D42" s="39"/>
      <c r="E42" s="40"/>
      <c r="F42" s="40"/>
    </row>
    <row r="43" spans="1:6" x14ac:dyDescent="0.35">
      <c r="A43" s="41" t="s">
        <v>85</v>
      </c>
      <c r="B43" s="41" t="s">
        <v>322</v>
      </c>
      <c r="C43" s="41"/>
      <c r="D43" s="41"/>
      <c r="E43" s="42"/>
      <c r="F43" s="42"/>
    </row>
    <row r="44" spans="1:6" x14ac:dyDescent="0.35">
      <c r="A44" s="39" t="s">
        <v>86</v>
      </c>
      <c r="B44" s="76" t="s">
        <v>324</v>
      </c>
      <c r="C44" s="76"/>
      <c r="D44" s="39"/>
      <c r="E44" s="40"/>
      <c r="F44" s="40"/>
    </row>
    <row r="45" spans="1:6" x14ac:dyDescent="0.35">
      <c r="A45" s="41" t="s">
        <v>87</v>
      </c>
      <c r="B45" s="41" t="s">
        <v>326</v>
      </c>
      <c r="C45" s="41"/>
      <c r="D45" s="41"/>
      <c r="E45" s="42"/>
      <c r="F45" s="42"/>
    </row>
    <row r="46" spans="1:6" x14ac:dyDescent="0.35">
      <c r="A46" s="39" t="s">
        <v>88</v>
      </c>
      <c r="B46" s="76" t="s">
        <v>221</v>
      </c>
      <c r="C46" s="76"/>
      <c r="D46" s="39"/>
      <c r="E46" s="40"/>
      <c r="F46" s="40"/>
    </row>
    <row r="47" spans="1:6" ht="24" x14ac:dyDescent="0.35">
      <c r="A47" s="41" t="s">
        <v>89</v>
      </c>
      <c r="B47" s="41" t="s">
        <v>329</v>
      </c>
      <c r="C47" s="41" t="s">
        <v>288</v>
      </c>
      <c r="D47" s="41"/>
      <c r="E47" s="42"/>
      <c r="F47" s="42"/>
    </row>
    <row r="48" spans="1:6" ht="24" x14ac:dyDescent="0.35">
      <c r="A48" s="39" t="s">
        <v>90</v>
      </c>
      <c r="B48" s="76" t="s">
        <v>330</v>
      </c>
      <c r="C48" s="76" t="s">
        <v>288</v>
      </c>
      <c r="D48" s="39"/>
      <c r="E48" s="40"/>
      <c r="F48" s="40"/>
    </row>
    <row r="49" spans="1:6" ht="60" x14ac:dyDescent="0.35">
      <c r="A49" s="41" t="s">
        <v>91</v>
      </c>
      <c r="B49" s="41" t="s">
        <v>1427</v>
      </c>
      <c r="C49" s="41" t="s">
        <v>288</v>
      </c>
      <c r="D49" s="41"/>
      <c r="E49" s="42"/>
      <c r="F49" s="42"/>
    </row>
    <row r="50" spans="1:6" ht="144" x14ac:dyDescent="0.35">
      <c r="A50" s="39" t="s">
        <v>92</v>
      </c>
      <c r="B50" s="76" t="s">
        <v>1428</v>
      </c>
      <c r="C50" s="76" t="s">
        <v>288</v>
      </c>
      <c r="D50" s="39"/>
      <c r="E50" s="40"/>
      <c r="F50" s="40"/>
    </row>
    <row r="51" spans="1:6" ht="96" x14ac:dyDescent="0.35">
      <c r="A51" s="41" t="s">
        <v>93</v>
      </c>
      <c r="B51" s="41" t="s">
        <v>730</v>
      </c>
      <c r="C51" s="41" t="s">
        <v>288</v>
      </c>
      <c r="D51" s="41"/>
      <c r="E51" s="42"/>
      <c r="F51" s="42"/>
    </row>
    <row r="52" spans="1:6" ht="120" x14ac:dyDescent="0.35">
      <c r="A52" s="39" t="s">
        <v>94</v>
      </c>
      <c r="B52" s="76" t="s">
        <v>416</v>
      </c>
      <c r="C52" s="76" t="s">
        <v>288</v>
      </c>
      <c r="D52" s="39"/>
      <c r="E52" s="40"/>
      <c r="F52" s="40"/>
    </row>
    <row r="53" spans="1:6" ht="120" x14ac:dyDescent="0.35">
      <c r="A53" s="41" t="s">
        <v>95</v>
      </c>
      <c r="B53" s="41" t="s">
        <v>417</v>
      </c>
      <c r="C53" s="41" t="s">
        <v>288</v>
      </c>
      <c r="D53" s="41"/>
      <c r="E53" s="42"/>
      <c r="F53" s="42"/>
    </row>
    <row r="54" spans="1:6" ht="60" x14ac:dyDescent="0.35">
      <c r="A54" s="39" t="s">
        <v>96</v>
      </c>
      <c r="B54" s="76" t="s">
        <v>1429</v>
      </c>
      <c r="C54" s="76" t="s">
        <v>288</v>
      </c>
      <c r="D54" s="39"/>
      <c r="E54" s="40"/>
      <c r="F54" s="40"/>
    </row>
    <row r="55" spans="1:6" ht="204" x14ac:dyDescent="0.35">
      <c r="A55" s="41" t="s">
        <v>97</v>
      </c>
      <c r="B55" s="41" t="s">
        <v>420</v>
      </c>
      <c r="C55" s="41" t="s">
        <v>288</v>
      </c>
      <c r="D55" s="41"/>
      <c r="E55" s="42"/>
      <c r="F55" s="42"/>
    </row>
    <row r="56" spans="1:6" ht="120" x14ac:dyDescent="0.35">
      <c r="A56" s="39" t="s">
        <v>98</v>
      </c>
      <c r="B56" s="76" t="s">
        <v>733</v>
      </c>
      <c r="C56" s="76" t="s">
        <v>288</v>
      </c>
      <c r="D56" s="39"/>
      <c r="E56" s="40"/>
      <c r="F56" s="40"/>
    </row>
    <row r="57" spans="1:6" ht="132" x14ac:dyDescent="0.35">
      <c r="A57" s="41" t="s">
        <v>99</v>
      </c>
      <c r="B57" s="41" t="s">
        <v>1430</v>
      </c>
      <c r="C57" s="41" t="s">
        <v>288</v>
      </c>
      <c r="D57" s="41"/>
      <c r="E57" s="42"/>
      <c r="F57" s="42"/>
    </row>
    <row r="58" spans="1:6" ht="72" x14ac:dyDescent="0.35">
      <c r="A58" s="39" t="s">
        <v>100</v>
      </c>
      <c r="B58" s="76" t="s">
        <v>735</v>
      </c>
      <c r="C58" s="76" t="s">
        <v>288</v>
      </c>
      <c r="D58" s="39"/>
      <c r="E58" s="40"/>
      <c r="F58" s="40"/>
    </row>
    <row r="59" spans="1:6" ht="192" x14ac:dyDescent="0.35">
      <c r="A59" s="41" t="s">
        <v>101</v>
      </c>
      <c r="B59" s="41" t="s">
        <v>1431</v>
      </c>
      <c r="C59" s="41" t="s">
        <v>288</v>
      </c>
      <c r="D59" s="41"/>
      <c r="E59" s="42"/>
      <c r="F59" s="42"/>
    </row>
    <row r="60" spans="1:6" ht="60" x14ac:dyDescent="0.35">
      <c r="A60" s="39" t="s">
        <v>102</v>
      </c>
      <c r="B60" s="76" t="s">
        <v>1432</v>
      </c>
      <c r="C60" s="76" t="s">
        <v>288</v>
      </c>
      <c r="D60" s="39"/>
      <c r="E60" s="40"/>
      <c r="F60" s="40"/>
    </row>
    <row r="61" spans="1:6" ht="24" x14ac:dyDescent="0.35">
      <c r="A61" s="41" t="s">
        <v>103</v>
      </c>
      <c r="B61" s="41" t="s">
        <v>1433</v>
      </c>
      <c r="C61" s="41" t="s">
        <v>288</v>
      </c>
      <c r="D61" s="41"/>
      <c r="E61" s="42"/>
      <c r="F61" s="42"/>
    </row>
    <row r="62" spans="1:6" ht="24" x14ac:dyDescent="0.35">
      <c r="A62" s="39" t="s">
        <v>104</v>
      </c>
      <c r="B62" s="76" t="s">
        <v>911</v>
      </c>
      <c r="C62" s="76" t="s">
        <v>288</v>
      </c>
      <c r="D62" s="39"/>
      <c r="E62" s="40"/>
      <c r="F62" s="40"/>
    </row>
    <row r="63" spans="1:6" ht="48" x14ac:dyDescent="0.35">
      <c r="A63" s="41" t="s">
        <v>105</v>
      </c>
      <c r="B63" s="41" t="s">
        <v>1434</v>
      </c>
      <c r="C63" s="41" t="s">
        <v>288</v>
      </c>
      <c r="D63" s="41"/>
      <c r="E63" s="42"/>
      <c r="F63" s="42"/>
    </row>
    <row r="64" spans="1:6" ht="108" x14ac:dyDescent="0.35">
      <c r="A64" s="39" t="s">
        <v>106</v>
      </c>
      <c r="B64" s="76" t="s">
        <v>1435</v>
      </c>
      <c r="C64" s="76" t="s">
        <v>288</v>
      </c>
      <c r="D64" s="39"/>
      <c r="E64" s="40"/>
      <c r="F64" s="40"/>
    </row>
    <row r="66" spans="1:6" x14ac:dyDescent="0.35">
      <c r="A66" s="101" t="s">
        <v>130</v>
      </c>
      <c r="B66" s="101"/>
      <c r="C66" s="101"/>
      <c r="D66" s="101"/>
      <c r="E66" s="101" t="s">
        <v>131</v>
      </c>
      <c r="F66" s="101"/>
    </row>
  </sheetData>
  <sheetProtection algorithmName="SHA-512" hashValue="qboSuA0P78MN+Zk6dhJJMOFzfUh0BvO0AxRw5xywbWAIlpiiu4aZWIvHyyEDdS5UWgWsYJabOshunh0U+Sev6A==" saltValue="mrevclo73f6KoBjJXnP/0w==" spinCount="100000" sheet="1" objects="1" scenarios="1"/>
  <mergeCells count="16">
    <mergeCell ref="A10:F10"/>
    <mergeCell ref="A66:D66"/>
    <mergeCell ref="E66:F6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F61"/>
  <sheetViews>
    <sheetView workbookViewId="0">
      <selection activeCell="N11" sqref="N11"/>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Summary!A52</f>
        <v>51</v>
      </c>
      <c r="B3" s="10">
        <f>Summary!B52</f>
        <v>411689104</v>
      </c>
      <c r="C3" s="10">
        <f>Summary!D52</f>
        <v>0</v>
      </c>
      <c r="D3" s="105" t="str">
        <f>Summary!C52</f>
        <v>ANALYZER EVOLUTION COAGULATION</v>
      </c>
      <c r="E3" s="105"/>
      <c r="F3" s="82">
        <f>Summary!K52</f>
        <v>0</v>
      </c>
    </row>
    <row r="4" spans="1:6" ht="37.15" customHeight="1" x14ac:dyDescent="0.35">
      <c r="A4" s="78" t="s">
        <v>26</v>
      </c>
      <c r="B4" s="102" t="s">
        <v>40</v>
      </c>
      <c r="C4" s="102"/>
      <c r="D4" s="78" t="s">
        <v>41</v>
      </c>
      <c r="E4" s="78" t="s">
        <v>22</v>
      </c>
      <c r="F4" s="78" t="s">
        <v>42</v>
      </c>
    </row>
    <row r="5" spans="1:6" ht="27" customHeight="1" x14ac:dyDescent="0.35">
      <c r="A5" s="44">
        <f>Summary!M52</f>
        <v>0</v>
      </c>
      <c r="B5" s="105">
        <f>Summary!G52</f>
        <v>0</v>
      </c>
      <c r="C5" s="105"/>
      <c r="D5" s="44">
        <f>Summary!P52</f>
        <v>0</v>
      </c>
      <c r="E5" s="82">
        <f>Summary!I52</f>
        <v>0</v>
      </c>
      <c r="F5" s="82">
        <f>Summary!J52</f>
        <v>0</v>
      </c>
    </row>
    <row r="6" spans="1:6" ht="24.75" customHeight="1" x14ac:dyDescent="0.35">
      <c r="A6" s="78" t="s">
        <v>43</v>
      </c>
      <c r="B6" s="78" t="s">
        <v>44</v>
      </c>
      <c r="C6" s="102" t="s">
        <v>45</v>
      </c>
      <c r="D6" s="102"/>
      <c r="E6" s="106" t="s">
        <v>30</v>
      </c>
      <c r="F6" s="107"/>
    </row>
    <row r="7" spans="1:6" ht="27" customHeight="1" x14ac:dyDescent="0.35">
      <c r="A7" s="43">
        <f>Summary!L52</f>
        <v>0</v>
      </c>
      <c r="B7" s="80">
        <f>Summary!N52</f>
        <v>0</v>
      </c>
      <c r="C7" s="115">
        <f>Summary!O52</f>
        <v>0</v>
      </c>
      <c r="D7" s="105"/>
      <c r="E7" s="108">
        <f>Summary!Q52</f>
        <v>0</v>
      </c>
      <c r="F7" s="109"/>
    </row>
    <row r="8" spans="1:6" ht="33.65" customHeight="1" x14ac:dyDescent="0.35">
      <c r="A8" s="102" t="s">
        <v>138</v>
      </c>
      <c r="B8" s="102"/>
      <c r="C8" s="37">
        <f>Summary!S52</f>
        <v>0</v>
      </c>
      <c r="D8" s="102" t="s">
        <v>32</v>
      </c>
      <c r="E8" s="102"/>
      <c r="F8" s="81">
        <f>Summary!T52</f>
        <v>0</v>
      </c>
    </row>
    <row r="9" spans="1:6" ht="38.25" customHeight="1" x14ac:dyDescent="0.35">
      <c r="A9" s="110" t="s">
        <v>31</v>
      </c>
      <c r="B9" s="111"/>
      <c r="C9" s="112">
        <f>Summary!R52</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72" x14ac:dyDescent="0.35">
      <c r="A12" s="39" t="s">
        <v>53</v>
      </c>
      <c r="B12" s="76" t="s">
        <v>1449</v>
      </c>
      <c r="C12" s="76" t="s">
        <v>288</v>
      </c>
      <c r="D12" s="39"/>
      <c r="E12" s="40"/>
      <c r="F12" s="40"/>
    </row>
    <row r="13" spans="1:6" ht="36" x14ac:dyDescent="0.35">
      <c r="A13" s="41" t="s">
        <v>55</v>
      </c>
      <c r="B13" s="41" t="s">
        <v>1450</v>
      </c>
      <c r="C13" s="41" t="s">
        <v>288</v>
      </c>
      <c r="D13" s="41"/>
      <c r="E13" s="42"/>
      <c r="F13" s="42"/>
    </row>
    <row r="14" spans="1:6" ht="24" x14ac:dyDescent="0.35">
      <c r="A14" s="39" t="s">
        <v>56</v>
      </c>
      <c r="B14" s="76" t="s">
        <v>1451</v>
      </c>
      <c r="C14" s="76" t="s">
        <v>288</v>
      </c>
      <c r="D14" s="39"/>
      <c r="E14" s="40"/>
      <c r="F14" s="40"/>
    </row>
    <row r="15" spans="1:6" x14ac:dyDescent="0.35">
      <c r="A15" s="41" t="s">
        <v>57</v>
      </c>
      <c r="B15" s="41" t="s">
        <v>1452</v>
      </c>
      <c r="C15" s="41" t="s">
        <v>288</v>
      </c>
      <c r="D15" s="41"/>
      <c r="E15" s="42"/>
      <c r="F15" s="42"/>
    </row>
    <row r="16" spans="1:6" ht="24" x14ac:dyDescent="0.35">
      <c r="A16" s="39" t="s">
        <v>58</v>
      </c>
      <c r="B16" s="76" t="s">
        <v>1453</v>
      </c>
      <c r="C16" s="76" t="s">
        <v>288</v>
      </c>
      <c r="D16" s="39"/>
      <c r="E16" s="40"/>
      <c r="F16" s="40"/>
    </row>
    <row r="17" spans="1:6" x14ac:dyDescent="0.35">
      <c r="A17" s="41" t="s">
        <v>59</v>
      </c>
      <c r="B17" s="41" t="s">
        <v>1421</v>
      </c>
      <c r="C17" s="41" t="s">
        <v>288</v>
      </c>
      <c r="D17" s="41"/>
      <c r="E17" s="42"/>
      <c r="F17" s="42"/>
    </row>
    <row r="18" spans="1:6" ht="24" x14ac:dyDescent="0.35">
      <c r="A18" s="39" t="s">
        <v>60</v>
      </c>
      <c r="B18" s="76" t="s">
        <v>1454</v>
      </c>
      <c r="C18" s="76" t="s">
        <v>288</v>
      </c>
      <c r="D18" s="39"/>
      <c r="E18" s="40"/>
      <c r="F18" s="40"/>
    </row>
    <row r="19" spans="1:6" x14ac:dyDescent="0.35">
      <c r="A19" s="41" t="s">
        <v>61</v>
      </c>
      <c r="B19" s="41" t="s">
        <v>1447</v>
      </c>
      <c r="C19" s="41" t="s">
        <v>288</v>
      </c>
      <c r="D19" s="41"/>
      <c r="E19" s="42"/>
      <c r="F19" s="42"/>
    </row>
    <row r="20" spans="1:6" x14ac:dyDescent="0.35">
      <c r="A20" s="39" t="s">
        <v>62</v>
      </c>
      <c r="B20" s="76" t="s">
        <v>1426</v>
      </c>
      <c r="C20" s="76" t="s">
        <v>288</v>
      </c>
      <c r="D20" s="39"/>
      <c r="E20" s="40"/>
      <c r="F20" s="40"/>
    </row>
    <row r="21" spans="1:6" x14ac:dyDescent="0.35">
      <c r="A21" s="41" t="s">
        <v>63</v>
      </c>
      <c r="B21" s="41" t="s">
        <v>1448</v>
      </c>
      <c r="C21" s="41" t="s">
        <v>288</v>
      </c>
      <c r="D21" s="41"/>
      <c r="E21" s="42"/>
      <c r="F21" s="42"/>
    </row>
    <row r="22" spans="1:6" x14ac:dyDescent="0.35">
      <c r="A22" s="39" t="s">
        <v>64</v>
      </c>
      <c r="B22" s="76" t="s">
        <v>1425</v>
      </c>
      <c r="C22" s="76" t="s">
        <v>288</v>
      </c>
      <c r="D22" s="39"/>
      <c r="E22" s="40"/>
      <c r="F22" s="40"/>
    </row>
    <row r="23" spans="1:6" x14ac:dyDescent="0.35">
      <c r="A23" s="41" t="s">
        <v>65</v>
      </c>
      <c r="B23" s="41" t="s">
        <v>312</v>
      </c>
      <c r="C23" s="41"/>
      <c r="D23" s="41"/>
      <c r="E23" s="42"/>
      <c r="F23" s="42"/>
    </row>
    <row r="24" spans="1:6" x14ac:dyDescent="0.35">
      <c r="A24" s="39" t="s">
        <v>66</v>
      </c>
      <c r="B24" s="76" t="s">
        <v>313</v>
      </c>
      <c r="C24" s="76"/>
      <c r="D24" s="39"/>
      <c r="E24" s="40"/>
      <c r="F24" s="40"/>
    </row>
    <row r="25" spans="1:6" x14ac:dyDescent="0.35">
      <c r="A25" s="41" t="s">
        <v>67</v>
      </c>
      <c r="B25" s="41" t="s">
        <v>315</v>
      </c>
      <c r="C25" s="41"/>
      <c r="D25" s="41"/>
      <c r="E25" s="42"/>
      <c r="F25" s="42"/>
    </row>
    <row r="26" spans="1:6" x14ac:dyDescent="0.35">
      <c r="A26" s="39" t="s">
        <v>68</v>
      </c>
      <c r="B26" s="76" t="s">
        <v>316</v>
      </c>
      <c r="C26" s="76"/>
      <c r="D26" s="39"/>
      <c r="E26" s="40"/>
      <c r="F26" s="40"/>
    </row>
    <row r="27" spans="1:6" x14ac:dyDescent="0.35">
      <c r="A27" s="41" t="s">
        <v>69</v>
      </c>
      <c r="B27" s="41" t="s">
        <v>318</v>
      </c>
      <c r="C27" s="41"/>
      <c r="D27" s="41"/>
      <c r="E27" s="42"/>
      <c r="F27" s="42"/>
    </row>
    <row r="28" spans="1:6" x14ac:dyDescent="0.35">
      <c r="A28" s="39" t="s">
        <v>70</v>
      </c>
      <c r="B28" s="76" t="s">
        <v>320</v>
      </c>
      <c r="C28" s="76"/>
      <c r="D28" s="39"/>
      <c r="E28" s="40"/>
      <c r="F28" s="40"/>
    </row>
    <row r="29" spans="1:6" x14ac:dyDescent="0.35">
      <c r="A29" s="41" t="s">
        <v>71</v>
      </c>
      <c r="B29" s="41" t="s">
        <v>322</v>
      </c>
      <c r="C29" s="41"/>
      <c r="D29" s="41"/>
      <c r="E29" s="42"/>
      <c r="F29" s="42"/>
    </row>
    <row r="30" spans="1:6" x14ac:dyDescent="0.35">
      <c r="A30" s="39" t="s">
        <v>72</v>
      </c>
      <c r="B30" s="76" t="s">
        <v>324</v>
      </c>
      <c r="C30" s="76"/>
      <c r="D30" s="39"/>
      <c r="E30" s="40"/>
      <c r="F30" s="40"/>
    </row>
    <row r="31" spans="1:6" x14ac:dyDescent="0.35">
      <c r="A31" s="41" t="s">
        <v>73</v>
      </c>
      <c r="B31" s="41" t="s">
        <v>326</v>
      </c>
      <c r="C31" s="41"/>
      <c r="D31" s="41"/>
      <c r="E31" s="42"/>
      <c r="F31" s="42"/>
    </row>
    <row r="32" spans="1:6" x14ac:dyDescent="0.35">
      <c r="A32" s="39" t="s">
        <v>74</v>
      </c>
      <c r="B32" s="76" t="s">
        <v>328</v>
      </c>
      <c r="C32" s="76"/>
      <c r="D32" s="39"/>
      <c r="E32" s="40"/>
      <c r="F32" s="40"/>
    </row>
    <row r="33" spans="1:6" x14ac:dyDescent="0.35">
      <c r="A33" s="41" t="s">
        <v>75</v>
      </c>
      <c r="B33" s="41" t="s">
        <v>313</v>
      </c>
      <c r="C33" s="41"/>
      <c r="D33" s="41"/>
      <c r="E33" s="42"/>
      <c r="F33" s="42"/>
    </row>
    <row r="34" spans="1:6" x14ac:dyDescent="0.35">
      <c r="A34" s="39" t="s">
        <v>76</v>
      </c>
      <c r="B34" s="76" t="s">
        <v>315</v>
      </c>
      <c r="C34" s="76"/>
      <c r="D34" s="39"/>
      <c r="E34" s="40"/>
      <c r="F34" s="40"/>
    </row>
    <row r="35" spans="1:6" x14ac:dyDescent="0.35">
      <c r="A35" s="41" t="s">
        <v>77</v>
      </c>
      <c r="B35" s="41" t="s">
        <v>316</v>
      </c>
      <c r="C35" s="41"/>
      <c r="D35" s="41"/>
      <c r="E35" s="42"/>
      <c r="F35" s="42"/>
    </row>
    <row r="36" spans="1:6" x14ac:dyDescent="0.35">
      <c r="A36" s="39" t="s">
        <v>78</v>
      </c>
      <c r="B36" s="76" t="s">
        <v>318</v>
      </c>
      <c r="C36" s="76"/>
      <c r="D36" s="39"/>
      <c r="E36" s="40"/>
      <c r="F36" s="40"/>
    </row>
    <row r="37" spans="1:6" x14ac:dyDescent="0.35">
      <c r="A37" s="41" t="s">
        <v>79</v>
      </c>
      <c r="B37" s="41" t="s">
        <v>320</v>
      </c>
      <c r="C37" s="41"/>
      <c r="D37" s="41"/>
      <c r="E37" s="42"/>
      <c r="F37" s="42"/>
    </row>
    <row r="38" spans="1:6" x14ac:dyDescent="0.35">
      <c r="A38" s="39" t="s">
        <v>80</v>
      </c>
      <c r="B38" s="76" t="s">
        <v>322</v>
      </c>
      <c r="C38" s="76"/>
      <c r="D38" s="39"/>
      <c r="E38" s="40"/>
      <c r="F38" s="40"/>
    </row>
    <row r="39" spans="1:6" x14ac:dyDescent="0.35">
      <c r="A39" s="41" t="s">
        <v>81</v>
      </c>
      <c r="B39" s="41" t="s">
        <v>324</v>
      </c>
      <c r="C39" s="41"/>
      <c r="D39" s="41"/>
      <c r="E39" s="42"/>
      <c r="F39" s="42"/>
    </row>
    <row r="40" spans="1:6" x14ac:dyDescent="0.35">
      <c r="A40" s="39" t="s">
        <v>82</v>
      </c>
      <c r="B40" s="76" t="s">
        <v>326</v>
      </c>
      <c r="C40" s="76"/>
      <c r="D40" s="39"/>
      <c r="E40" s="40"/>
      <c r="F40" s="40"/>
    </row>
    <row r="41" spans="1:6" x14ac:dyDescent="0.35">
      <c r="A41" s="41" t="s">
        <v>83</v>
      </c>
      <c r="B41" s="41" t="s">
        <v>221</v>
      </c>
      <c r="C41" s="41"/>
      <c r="D41" s="41"/>
      <c r="E41" s="42"/>
      <c r="F41" s="42"/>
    </row>
    <row r="42" spans="1:6" ht="24" x14ac:dyDescent="0.35">
      <c r="A42" s="39" t="s">
        <v>84</v>
      </c>
      <c r="B42" s="76" t="s">
        <v>329</v>
      </c>
      <c r="C42" s="76" t="s">
        <v>288</v>
      </c>
      <c r="D42" s="39"/>
      <c r="E42" s="40"/>
      <c r="F42" s="40"/>
    </row>
    <row r="43" spans="1:6" ht="24" x14ac:dyDescent="0.35">
      <c r="A43" s="41" t="s">
        <v>85</v>
      </c>
      <c r="B43" s="41" t="s">
        <v>330</v>
      </c>
      <c r="C43" s="41" t="s">
        <v>288</v>
      </c>
      <c r="D43" s="41"/>
      <c r="E43" s="42"/>
      <c r="F43" s="42"/>
    </row>
    <row r="44" spans="1:6" ht="60" x14ac:dyDescent="0.35">
      <c r="A44" s="39" t="s">
        <v>86</v>
      </c>
      <c r="B44" s="76" t="s">
        <v>1427</v>
      </c>
      <c r="C44" s="76" t="s">
        <v>288</v>
      </c>
      <c r="D44" s="39"/>
      <c r="E44" s="40"/>
      <c r="F44" s="40"/>
    </row>
    <row r="45" spans="1:6" ht="144" x14ac:dyDescent="0.35">
      <c r="A45" s="41" t="s">
        <v>87</v>
      </c>
      <c r="B45" s="41" t="s">
        <v>1428</v>
      </c>
      <c r="C45" s="41" t="s">
        <v>288</v>
      </c>
      <c r="D45" s="41"/>
      <c r="E45" s="42"/>
      <c r="F45" s="42"/>
    </row>
    <row r="46" spans="1:6" ht="96" x14ac:dyDescent="0.35">
      <c r="A46" s="39" t="s">
        <v>88</v>
      </c>
      <c r="B46" s="76" t="s">
        <v>730</v>
      </c>
      <c r="C46" s="76" t="s">
        <v>288</v>
      </c>
      <c r="D46" s="39"/>
      <c r="E46" s="40"/>
      <c r="F46" s="40"/>
    </row>
    <row r="47" spans="1:6" ht="120" x14ac:dyDescent="0.35">
      <c r="A47" s="41" t="s">
        <v>89</v>
      </c>
      <c r="B47" s="41" t="s">
        <v>416</v>
      </c>
      <c r="C47" s="41" t="s">
        <v>288</v>
      </c>
      <c r="D47" s="41"/>
      <c r="E47" s="42"/>
      <c r="F47" s="42"/>
    </row>
    <row r="48" spans="1:6" ht="120" x14ac:dyDescent="0.35">
      <c r="A48" s="39" t="s">
        <v>90</v>
      </c>
      <c r="B48" s="76" t="s">
        <v>417</v>
      </c>
      <c r="C48" s="76" t="s">
        <v>288</v>
      </c>
      <c r="D48" s="39"/>
      <c r="E48" s="40"/>
      <c r="F48" s="40"/>
    </row>
    <row r="49" spans="1:6" ht="60" x14ac:dyDescent="0.35">
      <c r="A49" s="41" t="s">
        <v>91</v>
      </c>
      <c r="B49" s="41" t="s">
        <v>1429</v>
      </c>
      <c r="C49" s="41" t="s">
        <v>288</v>
      </c>
      <c r="D49" s="41"/>
      <c r="E49" s="42"/>
      <c r="F49" s="42"/>
    </row>
    <row r="50" spans="1:6" ht="204" x14ac:dyDescent="0.35">
      <c r="A50" s="39" t="s">
        <v>92</v>
      </c>
      <c r="B50" s="76" t="s">
        <v>420</v>
      </c>
      <c r="C50" s="76" t="s">
        <v>288</v>
      </c>
      <c r="D50" s="39"/>
      <c r="E50" s="40"/>
      <c r="F50" s="40"/>
    </row>
    <row r="51" spans="1:6" ht="120" x14ac:dyDescent="0.35">
      <c r="A51" s="41" t="s">
        <v>93</v>
      </c>
      <c r="B51" s="41" t="s">
        <v>733</v>
      </c>
      <c r="C51" s="41" t="s">
        <v>288</v>
      </c>
      <c r="D51" s="41"/>
      <c r="E51" s="42"/>
      <c r="F51" s="42"/>
    </row>
    <row r="52" spans="1:6" ht="132" x14ac:dyDescent="0.35">
      <c r="A52" s="39" t="s">
        <v>94</v>
      </c>
      <c r="B52" s="76" t="s">
        <v>1430</v>
      </c>
      <c r="C52" s="76" t="s">
        <v>288</v>
      </c>
      <c r="D52" s="39"/>
      <c r="E52" s="40"/>
      <c r="F52" s="40"/>
    </row>
    <row r="53" spans="1:6" ht="72" x14ac:dyDescent="0.35">
      <c r="A53" s="41" t="s">
        <v>95</v>
      </c>
      <c r="B53" s="41" t="s">
        <v>735</v>
      </c>
      <c r="C53" s="41" t="s">
        <v>288</v>
      </c>
      <c r="D53" s="41"/>
      <c r="E53" s="42"/>
      <c r="F53" s="42"/>
    </row>
    <row r="54" spans="1:6" ht="192" x14ac:dyDescent="0.35">
      <c r="A54" s="39" t="s">
        <v>96</v>
      </c>
      <c r="B54" s="76" t="s">
        <v>1431</v>
      </c>
      <c r="C54" s="76" t="s">
        <v>288</v>
      </c>
      <c r="D54" s="39"/>
      <c r="E54" s="40"/>
      <c r="F54" s="40"/>
    </row>
    <row r="55" spans="1:6" ht="60" x14ac:dyDescent="0.35">
      <c r="A55" s="41" t="s">
        <v>97</v>
      </c>
      <c r="B55" s="41" t="s">
        <v>1432</v>
      </c>
      <c r="C55" s="41" t="s">
        <v>288</v>
      </c>
      <c r="D55" s="41"/>
      <c r="E55" s="42"/>
      <c r="F55" s="42"/>
    </row>
    <row r="56" spans="1:6" ht="24" x14ac:dyDescent="0.35">
      <c r="A56" s="39" t="s">
        <v>98</v>
      </c>
      <c r="B56" s="76" t="s">
        <v>1433</v>
      </c>
      <c r="C56" s="76" t="s">
        <v>288</v>
      </c>
      <c r="D56" s="39"/>
      <c r="E56" s="40"/>
      <c r="F56" s="40"/>
    </row>
    <row r="57" spans="1:6" ht="24" x14ac:dyDescent="0.35">
      <c r="A57" s="41" t="s">
        <v>99</v>
      </c>
      <c r="B57" s="41" t="s">
        <v>911</v>
      </c>
      <c r="C57" s="41" t="s">
        <v>288</v>
      </c>
      <c r="D57" s="41"/>
      <c r="E57" s="42"/>
      <c r="F57" s="42"/>
    </row>
    <row r="58" spans="1:6" ht="48" x14ac:dyDescent="0.35">
      <c r="A58" s="39" t="s">
        <v>100</v>
      </c>
      <c r="B58" s="76" t="s">
        <v>1434</v>
      </c>
      <c r="C58" s="76" t="s">
        <v>288</v>
      </c>
      <c r="D58" s="39"/>
      <c r="E58" s="40"/>
      <c r="F58" s="40"/>
    </row>
    <row r="59" spans="1:6" ht="108" x14ac:dyDescent="0.35">
      <c r="A59" s="41" t="s">
        <v>101</v>
      </c>
      <c r="B59" s="41" t="s">
        <v>1435</v>
      </c>
      <c r="C59" s="41" t="s">
        <v>288</v>
      </c>
      <c r="D59" s="41"/>
      <c r="E59" s="42"/>
      <c r="F59" s="42"/>
    </row>
    <row r="61" spans="1:6" x14ac:dyDescent="0.35">
      <c r="A61" s="101" t="s">
        <v>130</v>
      </c>
      <c r="B61" s="101"/>
      <c r="C61" s="101"/>
      <c r="D61" s="101"/>
      <c r="E61" s="101" t="s">
        <v>131</v>
      </c>
      <c r="F61" s="101"/>
    </row>
  </sheetData>
  <sheetProtection algorithmName="SHA-512" hashValue="UXIjVMRkJtKV5WIKvD2jgOlcLIAxeF2vxUZD7l4tIG2aIamGjg8ju0J26P62kiQAn8v5CcUd687ANzlxDPvggg==" saltValue="YZDYyntoyMowRU4EjAwKHw==" spinCount="100000" sheet="1" objects="1" scenarios="1"/>
  <mergeCells count="16">
    <mergeCell ref="A10:F10"/>
    <mergeCell ref="A61:D61"/>
    <mergeCell ref="E61:F6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F55"/>
  <sheetViews>
    <sheetView workbookViewId="0">
      <selection activeCell="J5" sqref="J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47.5" customHeight="1" x14ac:dyDescent="0.35">
      <c r="A3" s="79">
        <f>Summary!A53</f>
        <v>52</v>
      </c>
      <c r="B3" s="10">
        <f>Summary!B53</f>
        <v>411689105</v>
      </c>
      <c r="C3" s="10">
        <f>Summary!D53</f>
        <v>0</v>
      </c>
      <c r="D3" s="105" t="str">
        <f>Summary!C53</f>
        <v>ANALYZER DIFFERENTIAL FULLY INTEGRATED IPU INCLUDING LCD COLOUR TOUCHSCREEN</v>
      </c>
      <c r="E3" s="105"/>
      <c r="F3" s="82">
        <f>Summary!K53</f>
        <v>0</v>
      </c>
    </row>
    <row r="4" spans="1:6" ht="37.15" customHeight="1" x14ac:dyDescent="0.35">
      <c r="A4" s="78" t="s">
        <v>26</v>
      </c>
      <c r="B4" s="102" t="s">
        <v>40</v>
      </c>
      <c r="C4" s="102"/>
      <c r="D4" s="78" t="s">
        <v>41</v>
      </c>
      <c r="E4" s="78" t="s">
        <v>22</v>
      </c>
      <c r="F4" s="78" t="s">
        <v>42</v>
      </c>
    </row>
    <row r="5" spans="1:6" ht="27" customHeight="1" x14ac:dyDescent="0.35">
      <c r="A5" s="44">
        <f>Summary!M53</f>
        <v>0</v>
      </c>
      <c r="B5" s="105">
        <f>Summary!G53</f>
        <v>0</v>
      </c>
      <c r="C5" s="105"/>
      <c r="D5" s="44">
        <f>Summary!P53</f>
        <v>0</v>
      </c>
      <c r="E5" s="82">
        <f>Summary!I53</f>
        <v>0</v>
      </c>
      <c r="F5" s="82">
        <f>Summary!J53</f>
        <v>0</v>
      </c>
    </row>
    <row r="6" spans="1:6" ht="24.75" customHeight="1" x14ac:dyDescent="0.35">
      <c r="A6" s="78" t="s">
        <v>43</v>
      </c>
      <c r="B6" s="78" t="s">
        <v>44</v>
      </c>
      <c r="C6" s="102" t="s">
        <v>45</v>
      </c>
      <c r="D6" s="102"/>
      <c r="E6" s="106" t="s">
        <v>30</v>
      </c>
      <c r="F6" s="107"/>
    </row>
    <row r="7" spans="1:6" ht="27" customHeight="1" x14ac:dyDescent="0.35">
      <c r="A7" s="43">
        <f>Summary!L53</f>
        <v>0</v>
      </c>
      <c r="B7" s="80">
        <f>Summary!N53</f>
        <v>0</v>
      </c>
      <c r="C7" s="115">
        <f>Summary!O53</f>
        <v>0</v>
      </c>
      <c r="D7" s="105"/>
      <c r="E7" s="108">
        <f>Summary!Q53</f>
        <v>0</v>
      </c>
      <c r="F7" s="109"/>
    </row>
    <row r="8" spans="1:6" ht="33.65" customHeight="1" x14ac:dyDescent="0.35">
      <c r="A8" s="102" t="s">
        <v>138</v>
      </c>
      <c r="B8" s="102"/>
      <c r="C8" s="37">
        <f>Summary!S53</f>
        <v>0</v>
      </c>
      <c r="D8" s="102" t="s">
        <v>32</v>
      </c>
      <c r="E8" s="102"/>
      <c r="F8" s="81">
        <f>Summary!T53</f>
        <v>0</v>
      </c>
    </row>
    <row r="9" spans="1:6" ht="38.25" customHeight="1" x14ac:dyDescent="0.35">
      <c r="A9" s="110" t="s">
        <v>31</v>
      </c>
      <c r="B9" s="111"/>
      <c r="C9" s="112">
        <f>Summary!R53</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84" x14ac:dyDescent="0.35">
      <c r="A12" s="39" t="s">
        <v>53</v>
      </c>
      <c r="B12" s="76" t="s">
        <v>1455</v>
      </c>
      <c r="C12" s="76" t="s">
        <v>288</v>
      </c>
      <c r="D12" s="39"/>
      <c r="E12" s="40"/>
      <c r="F12" s="40"/>
    </row>
    <row r="13" spans="1:6" ht="24" x14ac:dyDescent="0.35">
      <c r="A13" s="41" t="s">
        <v>55</v>
      </c>
      <c r="B13" s="41" t="s">
        <v>1456</v>
      </c>
      <c r="C13" s="41" t="s">
        <v>288</v>
      </c>
      <c r="D13" s="41"/>
      <c r="E13" s="42"/>
      <c r="F13" s="42"/>
    </row>
    <row r="14" spans="1:6" ht="24" x14ac:dyDescent="0.35">
      <c r="A14" s="39" t="s">
        <v>56</v>
      </c>
      <c r="B14" s="76" t="s">
        <v>1457</v>
      </c>
      <c r="C14" s="76" t="s">
        <v>288</v>
      </c>
      <c r="D14" s="39"/>
      <c r="E14" s="40"/>
      <c r="F14" s="40"/>
    </row>
    <row r="15" spans="1:6" x14ac:dyDescent="0.35">
      <c r="A15" s="41" t="s">
        <v>57</v>
      </c>
      <c r="B15" s="41" t="s">
        <v>1441</v>
      </c>
      <c r="C15" s="41" t="s">
        <v>288</v>
      </c>
      <c r="D15" s="41"/>
      <c r="E15" s="42"/>
      <c r="F15" s="42"/>
    </row>
    <row r="16" spans="1:6" x14ac:dyDescent="0.35">
      <c r="A16" s="39" t="s">
        <v>58</v>
      </c>
      <c r="B16" s="76" t="s">
        <v>1458</v>
      </c>
      <c r="C16" s="76" t="s">
        <v>288</v>
      </c>
      <c r="D16" s="39"/>
      <c r="E16" s="40"/>
      <c r="F16" s="40"/>
    </row>
    <row r="17" spans="1:6" x14ac:dyDescent="0.35">
      <c r="A17" s="41" t="s">
        <v>59</v>
      </c>
      <c r="B17" s="41" t="s">
        <v>1459</v>
      </c>
      <c r="C17" s="41" t="s">
        <v>288</v>
      </c>
      <c r="D17" s="41"/>
      <c r="E17" s="42"/>
      <c r="F17" s="42"/>
    </row>
    <row r="18" spans="1:6" x14ac:dyDescent="0.35">
      <c r="A18" s="39" t="s">
        <v>60</v>
      </c>
      <c r="B18" s="76" t="s">
        <v>1460</v>
      </c>
      <c r="C18" s="76" t="s">
        <v>288</v>
      </c>
      <c r="D18" s="39"/>
      <c r="E18" s="40"/>
      <c r="F18" s="40"/>
    </row>
    <row r="19" spans="1:6" x14ac:dyDescent="0.35">
      <c r="A19" s="41" t="s">
        <v>61</v>
      </c>
      <c r="B19" s="41" t="s">
        <v>1421</v>
      </c>
      <c r="C19" s="41" t="s">
        <v>288</v>
      </c>
      <c r="D19" s="41"/>
      <c r="E19" s="42"/>
      <c r="F19" s="42"/>
    </row>
    <row r="20" spans="1:6" ht="24" x14ac:dyDescent="0.35">
      <c r="A20" s="39" t="s">
        <v>62</v>
      </c>
      <c r="B20" s="76" t="s">
        <v>1454</v>
      </c>
      <c r="C20" s="76" t="s">
        <v>288</v>
      </c>
      <c r="D20" s="39"/>
      <c r="E20" s="40"/>
      <c r="F20" s="40"/>
    </row>
    <row r="21" spans="1:6" x14ac:dyDescent="0.35">
      <c r="A21" s="41" t="s">
        <v>63</v>
      </c>
      <c r="B21" s="41" t="s">
        <v>1447</v>
      </c>
      <c r="C21" s="41" t="s">
        <v>288</v>
      </c>
      <c r="D21" s="41"/>
      <c r="E21" s="42"/>
      <c r="F21" s="42"/>
    </row>
    <row r="22" spans="1:6" x14ac:dyDescent="0.35">
      <c r="A22" s="39" t="s">
        <v>64</v>
      </c>
      <c r="B22" s="76" t="s">
        <v>1448</v>
      </c>
      <c r="C22" s="76" t="s">
        <v>288</v>
      </c>
      <c r="D22" s="39"/>
      <c r="E22" s="40"/>
      <c r="F22" s="40"/>
    </row>
    <row r="23" spans="1:6" x14ac:dyDescent="0.35">
      <c r="A23" s="41" t="s">
        <v>65</v>
      </c>
      <c r="B23" s="41" t="s">
        <v>1461</v>
      </c>
      <c r="C23" s="41" t="s">
        <v>288</v>
      </c>
      <c r="D23" s="41"/>
      <c r="E23" s="42"/>
      <c r="F23" s="42"/>
    </row>
    <row r="24" spans="1:6" x14ac:dyDescent="0.35">
      <c r="A24" s="39" t="s">
        <v>66</v>
      </c>
      <c r="B24" s="76" t="s">
        <v>1462</v>
      </c>
      <c r="C24" s="76" t="s">
        <v>288</v>
      </c>
      <c r="D24" s="39"/>
      <c r="E24" s="40"/>
      <c r="F24" s="40"/>
    </row>
    <row r="25" spans="1:6" x14ac:dyDescent="0.35">
      <c r="A25" s="41" t="s">
        <v>67</v>
      </c>
      <c r="B25" s="41" t="s">
        <v>1463</v>
      </c>
      <c r="C25" s="41"/>
      <c r="D25" s="41"/>
      <c r="E25" s="42"/>
      <c r="F25" s="42"/>
    </row>
    <row r="26" spans="1:6" x14ac:dyDescent="0.35">
      <c r="A26" s="39" t="s">
        <v>68</v>
      </c>
      <c r="B26" s="76" t="s">
        <v>328</v>
      </c>
      <c r="C26" s="76"/>
      <c r="D26" s="39"/>
      <c r="E26" s="40"/>
      <c r="F26" s="40"/>
    </row>
    <row r="27" spans="1:6" x14ac:dyDescent="0.35">
      <c r="A27" s="41" t="s">
        <v>69</v>
      </c>
      <c r="B27" s="41" t="s">
        <v>313</v>
      </c>
      <c r="C27" s="41"/>
      <c r="D27" s="41"/>
      <c r="E27" s="42"/>
      <c r="F27" s="42"/>
    </row>
    <row r="28" spans="1:6" x14ac:dyDescent="0.35">
      <c r="A28" s="39" t="s">
        <v>70</v>
      </c>
      <c r="B28" s="76" t="s">
        <v>315</v>
      </c>
      <c r="C28" s="76"/>
      <c r="D28" s="39"/>
      <c r="E28" s="40"/>
      <c r="F28" s="40"/>
    </row>
    <row r="29" spans="1:6" x14ac:dyDescent="0.35">
      <c r="A29" s="41" t="s">
        <v>71</v>
      </c>
      <c r="B29" s="41" t="s">
        <v>316</v>
      </c>
      <c r="C29" s="41"/>
      <c r="D29" s="41"/>
      <c r="E29" s="42"/>
      <c r="F29" s="42"/>
    </row>
    <row r="30" spans="1:6" x14ac:dyDescent="0.35">
      <c r="A30" s="39" t="s">
        <v>72</v>
      </c>
      <c r="B30" s="76" t="s">
        <v>318</v>
      </c>
      <c r="C30" s="76"/>
      <c r="D30" s="39"/>
      <c r="E30" s="40"/>
      <c r="F30" s="40"/>
    </row>
    <row r="31" spans="1:6" x14ac:dyDescent="0.35">
      <c r="A31" s="41" t="s">
        <v>73</v>
      </c>
      <c r="B31" s="41" t="s">
        <v>320</v>
      </c>
      <c r="C31" s="41"/>
      <c r="D31" s="41"/>
      <c r="E31" s="42"/>
      <c r="F31" s="42"/>
    </row>
    <row r="32" spans="1:6" x14ac:dyDescent="0.35">
      <c r="A32" s="39" t="s">
        <v>74</v>
      </c>
      <c r="B32" s="76" t="s">
        <v>322</v>
      </c>
      <c r="C32" s="76"/>
      <c r="D32" s="39"/>
      <c r="E32" s="40"/>
      <c r="F32" s="40"/>
    </row>
    <row r="33" spans="1:6" x14ac:dyDescent="0.35">
      <c r="A33" s="41" t="s">
        <v>75</v>
      </c>
      <c r="B33" s="41" t="s">
        <v>324</v>
      </c>
      <c r="C33" s="41"/>
      <c r="D33" s="41"/>
      <c r="E33" s="42"/>
      <c r="F33" s="42"/>
    </row>
    <row r="34" spans="1:6" x14ac:dyDescent="0.35">
      <c r="A34" s="39" t="s">
        <v>76</v>
      </c>
      <c r="B34" s="76" t="s">
        <v>326</v>
      </c>
      <c r="C34" s="76"/>
      <c r="D34" s="39"/>
      <c r="E34" s="40"/>
      <c r="F34" s="40"/>
    </row>
    <row r="35" spans="1:6" x14ac:dyDescent="0.35">
      <c r="A35" s="41" t="s">
        <v>77</v>
      </c>
      <c r="B35" s="41" t="s">
        <v>221</v>
      </c>
      <c r="C35" s="41"/>
      <c r="D35" s="41"/>
      <c r="E35" s="42"/>
      <c r="F35" s="42"/>
    </row>
    <row r="36" spans="1:6" ht="24" x14ac:dyDescent="0.35">
      <c r="A36" s="39" t="s">
        <v>78</v>
      </c>
      <c r="B36" s="76" t="s">
        <v>329</v>
      </c>
      <c r="C36" s="76" t="s">
        <v>288</v>
      </c>
      <c r="D36" s="39"/>
      <c r="E36" s="40"/>
      <c r="F36" s="40"/>
    </row>
    <row r="37" spans="1:6" ht="24" x14ac:dyDescent="0.35">
      <c r="A37" s="41" t="s">
        <v>79</v>
      </c>
      <c r="B37" s="41" t="s">
        <v>330</v>
      </c>
      <c r="C37" s="41" t="s">
        <v>288</v>
      </c>
      <c r="D37" s="41"/>
      <c r="E37" s="42"/>
      <c r="F37" s="42"/>
    </row>
    <row r="38" spans="1:6" ht="60" x14ac:dyDescent="0.35">
      <c r="A38" s="39" t="s">
        <v>80</v>
      </c>
      <c r="B38" s="76" t="s">
        <v>1427</v>
      </c>
      <c r="C38" s="76" t="s">
        <v>288</v>
      </c>
      <c r="D38" s="39"/>
      <c r="E38" s="40"/>
      <c r="F38" s="40"/>
    </row>
    <row r="39" spans="1:6" ht="144" x14ac:dyDescent="0.35">
      <c r="A39" s="41" t="s">
        <v>81</v>
      </c>
      <c r="B39" s="41" t="s">
        <v>1428</v>
      </c>
      <c r="C39" s="41" t="s">
        <v>288</v>
      </c>
      <c r="D39" s="41"/>
      <c r="E39" s="42"/>
      <c r="F39" s="42"/>
    </row>
    <row r="40" spans="1:6" ht="96" x14ac:dyDescent="0.35">
      <c r="A40" s="39" t="s">
        <v>82</v>
      </c>
      <c r="B40" s="76" t="s">
        <v>730</v>
      </c>
      <c r="C40" s="76" t="s">
        <v>288</v>
      </c>
      <c r="D40" s="39"/>
      <c r="E40" s="40"/>
      <c r="F40" s="40"/>
    </row>
    <row r="41" spans="1:6" ht="120" x14ac:dyDescent="0.35">
      <c r="A41" s="41" t="s">
        <v>83</v>
      </c>
      <c r="B41" s="41" t="s">
        <v>416</v>
      </c>
      <c r="C41" s="41" t="s">
        <v>288</v>
      </c>
      <c r="D41" s="41"/>
      <c r="E41" s="42"/>
      <c r="F41" s="42"/>
    </row>
    <row r="42" spans="1:6" ht="120" x14ac:dyDescent="0.35">
      <c r="A42" s="39" t="s">
        <v>84</v>
      </c>
      <c r="B42" s="76" t="s">
        <v>417</v>
      </c>
      <c r="C42" s="76" t="s">
        <v>288</v>
      </c>
      <c r="D42" s="39"/>
      <c r="E42" s="40"/>
      <c r="F42" s="40"/>
    </row>
    <row r="43" spans="1:6" ht="60" x14ac:dyDescent="0.35">
      <c r="A43" s="41" t="s">
        <v>85</v>
      </c>
      <c r="B43" s="41" t="s">
        <v>1429</v>
      </c>
      <c r="C43" s="41" t="s">
        <v>288</v>
      </c>
      <c r="D43" s="41"/>
      <c r="E43" s="42"/>
      <c r="F43" s="42"/>
    </row>
    <row r="44" spans="1:6" ht="204" x14ac:dyDescent="0.35">
      <c r="A44" s="39" t="s">
        <v>86</v>
      </c>
      <c r="B44" s="76" t="s">
        <v>420</v>
      </c>
      <c r="C44" s="76" t="s">
        <v>288</v>
      </c>
      <c r="D44" s="39"/>
      <c r="E44" s="40"/>
      <c r="F44" s="40"/>
    </row>
    <row r="45" spans="1:6" ht="120" x14ac:dyDescent="0.35">
      <c r="A45" s="41" t="s">
        <v>87</v>
      </c>
      <c r="B45" s="41" t="s">
        <v>733</v>
      </c>
      <c r="C45" s="41" t="s">
        <v>288</v>
      </c>
      <c r="D45" s="41"/>
      <c r="E45" s="42"/>
      <c r="F45" s="42"/>
    </row>
    <row r="46" spans="1:6" ht="132" x14ac:dyDescent="0.35">
      <c r="A46" s="39" t="s">
        <v>88</v>
      </c>
      <c r="B46" s="76" t="s">
        <v>1430</v>
      </c>
      <c r="C46" s="76" t="s">
        <v>288</v>
      </c>
      <c r="D46" s="39"/>
      <c r="E46" s="40"/>
      <c r="F46" s="40"/>
    </row>
    <row r="47" spans="1:6" ht="72" x14ac:dyDescent="0.35">
      <c r="A47" s="41" t="s">
        <v>89</v>
      </c>
      <c r="B47" s="41" t="s">
        <v>735</v>
      </c>
      <c r="C47" s="41" t="s">
        <v>288</v>
      </c>
      <c r="D47" s="41"/>
      <c r="E47" s="42"/>
      <c r="F47" s="42"/>
    </row>
    <row r="48" spans="1:6" ht="192" x14ac:dyDescent="0.35">
      <c r="A48" s="39" t="s">
        <v>90</v>
      </c>
      <c r="B48" s="76" t="s">
        <v>1431</v>
      </c>
      <c r="C48" s="76" t="s">
        <v>288</v>
      </c>
      <c r="D48" s="39"/>
      <c r="E48" s="40"/>
      <c r="F48" s="40"/>
    </row>
    <row r="49" spans="1:6" ht="60" x14ac:dyDescent="0.35">
      <c r="A49" s="41" t="s">
        <v>91</v>
      </c>
      <c r="B49" s="41" t="s">
        <v>1432</v>
      </c>
      <c r="C49" s="41" t="s">
        <v>288</v>
      </c>
      <c r="D49" s="41"/>
      <c r="E49" s="42"/>
      <c r="F49" s="42"/>
    </row>
    <row r="50" spans="1:6" ht="24" x14ac:dyDescent="0.35">
      <c r="A50" s="39" t="s">
        <v>92</v>
      </c>
      <c r="B50" s="76" t="s">
        <v>1433</v>
      </c>
      <c r="C50" s="76" t="s">
        <v>288</v>
      </c>
      <c r="D50" s="39"/>
      <c r="E50" s="40"/>
      <c r="F50" s="40"/>
    </row>
    <row r="51" spans="1:6" ht="24" x14ac:dyDescent="0.35">
      <c r="A51" s="41" t="s">
        <v>93</v>
      </c>
      <c r="B51" s="41" t="s">
        <v>911</v>
      </c>
      <c r="C51" s="41" t="s">
        <v>288</v>
      </c>
      <c r="D51" s="41"/>
      <c r="E51" s="42"/>
      <c r="F51" s="42"/>
    </row>
    <row r="52" spans="1:6" ht="48" x14ac:dyDescent="0.35">
      <c r="A52" s="39" t="s">
        <v>94</v>
      </c>
      <c r="B52" s="76" t="s">
        <v>1434</v>
      </c>
      <c r="C52" s="76" t="s">
        <v>288</v>
      </c>
      <c r="D52" s="39"/>
      <c r="E52" s="40"/>
      <c r="F52" s="40"/>
    </row>
    <row r="53" spans="1:6" ht="108" x14ac:dyDescent="0.35">
      <c r="A53" s="41" t="s">
        <v>95</v>
      </c>
      <c r="B53" s="41" t="s">
        <v>1435</v>
      </c>
      <c r="C53" s="41" t="s">
        <v>288</v>
      </c>
      <c r="D53" s="41"/>
      <c r="E53" s="42"/>
      <c r="F53" s="42"/>
    </row>
    <row r="55" spans="1:6" x14ac:dyDescent="0.35">
      <c r="A55" s="101" t="s">
        <v>130</v>
      </c>
      <c r="B55" s="101"/>
      <c r="C55" s="101"/>
      <c r="D55" s="101"/>
      <c r="E55" s="101" t="s">
        <v>131</v>
      </c>
      <c r="F55" s="101"/>
    </row>
  </sheetData>
  <sheetProtection algorithmName="SHA-512" hashValue="vH16DD5ODUb3PLcespbmi75+5vGsVBaMfQyAzw3xjC2ZQS9rIZG8g8JWVpyN/iTAzhWKCYPh8ShkyuteqpFzOg==" saltValue="UPbDxXyh/5v2iZsvRPfeHg==" spinCount="100000" sheet="1" objects="1" scenarios="1"/>
  <mergeCells count="16">
    <mergeCell ref="A10:F10"/>
    <mergeCell ref="A55:D55"/>
    <mergeCell ref="E55:F5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F52"/>
  <sheetViews>
    <sheetView workbookViewId="0">
      <selection activeCell="I6" sqref="I6"/>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Summary!A54</f>
        <v>53</v>
      </c>
      <c r="B3" s="10">
        <f>Summary!B54</f>
        <v>438793100</v>
      </c>
      <c r="C3" s="10">
        <f>Summary!D54</f>
        <v>0</v>
      </c>
      <c r="D3" s="105" t="str">
        <f>Summary!C54</f>
        <v>FLOW HOOD LAMINAR</v>
      </c>
      <c r="E3" s="105"/>
      <c r="F3" s="82">
        <f>Summary!K54</f>
        <v>0</v>
      </c>
    </row>
    <row r="4" spans="1:6" ht="37.15" customHeight="1" x14ac:dyDescent="0.35">
      <c r="A4" s="78" t="s">
        <v>26</v>
      </c>
      <c r="B4" s="102" t="s">
        <v>40</v>
      </c>
      <c r="C4" s="102"/>
      <c r="D4" s="78" t="s">
        <v>41</v>
      </c>
      <c r="E4" s="78" t="s">
        <v>22</v>
      </c>
      <c r="F4" s="78" t="s">
        <v>42</v>
      </c>
    </row>
    <row r="5" spans="1:6" ht="27" customHeight="1" x14ac:dyDescent="0.35">
      <c r="A5" s="44">
        <f>Summary!M54</f>
        <v>0</v>
      </c>
      <c r="B5" s="105">
        <f>Summary!G54</f>
        <v>0</v>
      </c>
      <c r="C5" s="105"/>
      <c r="D5" s="44">
        <f>Summary!P54</f>
        <v>0</v>
      </c>
      <c r="E5" s="82">
        <f>Summary!I54</f>
        <v>0</v>
      </c>
      <c r="F5" s="82">
        <f>Summary!J54</f>
        <v>0</v>
      </c>
    </row>
    <row r="6" spans="1:6" ht="24.75" customHeight="1" x14ac:dyDescent="0.35">
      <c r="A6" s="78" t="s">
        <v>43</v>
      </c>
      <c r="B6" s="78" t="s">
        <v>44</v>
      </c>
      <c r="C6" s="102" t="s">
        <v>45</v>
      </c>
      <c r="D6" s="102"/>
      <c r="E6" s="106" t="s">
        <v>30</v>
      </c>
      <c r="F6" s="107"/>
    </row>
    <row r="7" spans="1:6" ht="27" customHeight="1" x14ac:dyDescent="0.35">
      <c r="A7" s="43">
        <f>Summary!L54</f>
        <v>0</v>
      </c>
      <c r="B7" s="80">
        <f>Summary!N54</f>
        <v>0</v>
      </c>
      <c r="C7" s="115">
        <f>Summary!O54</f>
        <v>0</v>
      </c>
      <c r="D7" s="105"/>
      <c r="E7" s="108">
        <f>Summary!Q54</f>
        <v>0</v>
      </c>
      <c r="F7" s="109"/>
    </row>
    <row r="8" spans="1:6" ht="33.65" customHeight="1" x14ac:dyDescent="0.35">
      <c r="A8" s="102" t="s">
        <v>138</v>
      </c>
      <c r="B8" s="102"/>
      <c r="C8" s="37">
        <f>Summary!S54</f>
        <v>0</v>
      </c>
      <c r="D8" s="102" t="s">
        <v>32</v>
      </c>
      <c r="E8" s="102"/>
      <c r="F8" s="81">
        <f>Summary!T54</f>
        <v>0</v>
      </c>
    </row>
    <row r="9" spans="1:6" ht="38.25" customHeight="1" x14ac:dyDescent="0.35">
      <c r="A9" s="110" t="s">
        <v>31</v>
      </c>
      <c r="B9" s="111"/>
      <c r="C9" s="112">
        <f>Summary!R54</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76" t="s">
        <v>1464</v>
      </c>
      <c r="C12" s="76" t="s">
        <v>54</v>
      </c>
      <c r="D12" s="39"/>
      <c r="E12" s="40"/>
      <c r="F12" s="40"/>
    </row>
    <row r="13" spans="1:6" ht="36" x14ac:dyDescent="0.35">
      <c r="A13" s="41" t="s">
        <v>55</v>
      </c>
      <c r="B13" s="41" t="s">
        <v>1465</v>
      </c>
      <c r="C13" s="41" t="s">
        <v>54</v>
      </c>
      <c r="D13" s="41"/>
      <c r="E13" s="42"/>
      <c r="F13" s="42"/>
    </row>
    <row r="14" spans="1:6" ht="24" x14ac:dyDescent="0.35">
      <c r="A14" s="39" t="s">
        <v>56</v>
      </c>
      <c r="B14" s="76" t="s">
        <v>1466</v>
      </c>
      <c r="C14" s="76" t="s">
        <v>54</v>
      </c>
      <c r="D14" s="39"/>
      <c r="E14" s="40"/>
      <c r="F14" s="40"/>
    </row>
    <row r="15" spans="1:6" ht="24" x14ac:dyDescent="0.35">
      <c r="A15" s="41" t="s">
        <v>57</v>
      </c>
      <c r="B15" s="41" t="s">
        <v>1467</v>
      </c>
      <c r="C15" s="41" t="s">
        <v>54</v>
      </c>
      <c r="D15" s="41"/>
      <c r="E15" s="42"/>
      <c r="F15" s="42"/>
    </row>
    <row r="16" spans="1:6" x14ac:dyDescent="0.35">
      <c r="A16" s="39" t="s">
        <v>58</v>
      </c>
      <c r="B16" s="76" t="s">
        <v>1468</v>
      </c>
      <c r="C16" s="76" t="s">
        <v>54</v>
      </c>
      <c r="D16" s="39"/>
      <c r="E16" s="40"/>
      <c r="F16" s="40"/>
    </row>
    <row r="17" spans="1:6" x14ac:dyDescent="0.35">
      <c r="A17" s="41" t="s">
        <v>59</v>
      </c>
      <c r="B17" s="41" t="s">
        <v>1469</v>
      </c>
      <c r="C17" s="41" t="s">
        <v>54</v>
      </c>
      <c r="D17" s="41"/>
      <c r="E17" s="42"/>
      <c r="F17" s="42"/>
    </row>
    <row r="18" spans="1:6" x14ac:dyDescent="0.35">
      <c r="A18" s="39" t="s">
        <v>60</v>
      </c>
      <c r="B18" s="76" t="s">
        <v>1470</v>
      </c>
      <c r="C18" s="76" t="s">
        <v>54</v>
      </c>
      <c r="D18" s="39"/>
      <c r="E18" s="40"/>
      <c r="F18" s="40"/>
    </row>
    <row r="19" spans="1:6" x14ac:dyDescent="0.35">
      <c r="A19" s="41" t="s">
        <v>61</v>
      </c>
      <c r="B19" s="41" t="s">
        <v>1471</v>
      </c>
      <c r="C19" s="41" t="s">
        <v>54</v>
      </c>
      <c r="D19" s="41"/>
      <c r="E19" s="42"/>
      <c r="F19" s="42"/>
    </row>
    <row r="20" spans="1:6" x14ac:dyDescent="0.35">
      <c r="A20" s="39" t="s">
        <v>62</v>
      </c>
      <c r="B20" s="76" t="s">
        <v>1472</v>
      </c>
      <c r="C20" s="76" t="s">
        <v>54</v>
      </c>
      <c r="D20" s="39"/>
      <c r="E20" s="40"/>
      <c r="F20" s="40"/>
    </row>
    <row r="21" spans="1:6" x14ac:dyDescent="0.35">
      <c r="A21" s="41" t="s">
        <v>63</v>
      </c>
      <c r="B21" s="41" t="s">
        <v>1473</v>
      </c>
      <c r="C21" s="41" t="s">
        <v>1474</v>
      </c>
      <c r="D21" s="41"/>
      <c r="E21" s="42"/>
      <c r="F21" s="42"/>
    </row>
    <row r="22" spans="1:6" x14ac:dyDescent="0.35">
      <c r="A22" s="39" t="s">
        <v>64</v>
      </c>
      <c r="B22" s="76" t="s">
        <v>1475</v>
      </c>
      <c r="C22" s="76" t="s">
        <v>1476</v>
      </c>
      <c r="D22" s="39"/>
      <c r="E22" s="40"/>
      <c r="F22" s="40"/>
    </row>
    <row r="23" spans="1:6" x14ac:dyDescent="0.35">
      <c r="A23" s="41" t="s">
        <v>65</v>
      </c>
      <c r="B23" s="41" t="s">
        <v>1477</v>
      </c>
      <c r="C23" s="41" t="s">
        <v>54</v>
      </c>
      <c r="D23" s="41"/>
      <c r="E23" s="42"/>
      <c r="F23" s="42"/>
    </row>
    <row r="24" spans="1:6" ht="132" x14ac:dyDescent="0.35">
      <c r="A24" s="39" t="s">
        <v>66</v>
      </c>
      <c r="B24" s="76" t="s">
        <v>1478</v>
      </c>
      <c r="C24" s="76" t="s">
        <v>54</v>
      </c>
      <c r="D24" s="39"/>
      <c r="E24" s="40"/>
      <c r="F24" s="40"/>
    </row>
    <row r="25" spans="1:6" ht="168" x14ac:dyDescent="0.35">
      <c r="A25" s="41" t="s">
        <v>67</v>
      </c>
      <c r="B25" s="41" t="s">
        <v>1479</v>
      </c>
      <c r="C25" s="41" t="s">
        <v>54</v>
      </c>
      <c r="D25" s="41"/>
      <c r="E25" s="42"/>
      <c r="F25" s="42"/>
    </row>
    <row r="26" spans="1:6" ht="24" x14ac:dyDescent="0.35">
      <c r="A26" s="39" t="s">
        <v>68</v>
      </c>
      <c r="B26" s="76" t="s">
        <v>1480</v>
      </c>
      <c r="C26" s="76" t="s">
        <v>54</v>
      </c>
      <c r="D26" s="39"/>
      <c r="E26" s="40"/>
      <c r="F26" s="40"/>
    </row>
    <row r="27" spans="1:6" x14ac:dyDescent="0.35">
      <c r="A27" s="41" t="s">
        <v>69</v>
      </c>
      <c r="B27" s="41" t="s">
        <v>312</v>
      </c>
      <c r="C27" s="41"/>
      <c r="D27" s="41"/>
      <c r="E27" s="42"/>
      <c r="F27" s="42"/>
    </row>
    <row r="28" spans="1:6" x14ac:dyDescent="0.35">
      <c r="A28" s="39" t="s">
        <v>70</v>
      </c>
      <c r="B28" s="76" t="s">
        <v>313</v>
      </c>
      <c r="C28" s="76"/>
      <c r="D28" s="39"/>
      <c r="E28" s="40"/>
      <c r="F28" s="40"/>
    </row>
    <row r="29" spans="1:6" x14ac:dyDescent="0.35">
      <c r="A29" s="41" t="s">
        <v>71</v>
      </c>
      <c r="B29" s="41" t="s">
        <v>315</v>
      </c>
      <c r="C29" s="41"/>
      <c r="D29" s="41"/>
      <c r="E29" s="42"/>
      <c r="F29" s="42"/>
    </row>
    <row r="30" spans="1:6" x14ac:dyDescent="0.35">
      <c r="A30" s="39" t="s">
        <v>72</v>
      </c>
      <c r="B30" s="76" t="s">
        <v>316</v>
      </c>
      <c r="C30" s="76"/>
      <c r="D30" s="39"/>
      <c r="E30" s="40"/>
      <c r="F30" s="40"/>
    </row>
    <row r="31" spans="1:6" x14ac:dyDescent="0.35">
      <c r="A31" s="41" t="s">
        <v>73</v>
      </c>
      <c r="B31" s="41" t="s">
        <v>318</v>
      </c>
      <c r="C31" s="41"/>
      <c r="D31" s="41"/>
      <c r="E31" s="42"/>
      <c r="F31" s="42"/>
    </row>
    <row r="32" spans="1:6" x14ac:dyDescent="0.35">
      <c r="A32" s="39" t="s">
        <v>74</v>
      </c>
      <c r="B32" s="76" t="s">
        <v>320</v>
      </c>
      <c r="C32" s="76"/>
      <c r="D32" s="39"/>
      <c r="E32" s="40"/>
      <c r="F32" s="40"/>
    </row>
    <row r="33" spans="1:6" x14ac:dyDescent="0.35">
      <c r="A33" s="41" t="s">
        <v>75</v>
      </c>
      <c r="B33" s="41" t="s">
        <v>322</v>
      </c>
      <c r="C33" s="41"/>
      <c r="D33" s="41"/>
      <c r="E33" s="42"/>
      <c r="F33" s="42"/>
    </row>
    <row r="34" spans="1:6" x14ac:dyDescent="0.35">
      <c r="A34" s="39" t="s">
        <v>76</v>
      </c>
      <c r="B34" s="76" t="s">
        <v>324</v>
      </c>
      <c r="C34" s="76"/>
      <c r="D34" s="39"/>
      <c r="E34" s="40"/>
      <c r="F34" s="40"/>
    </row>
    <row r="35" spans="1:6" x14ac:dyDescent="0.35">
      <c r="A35" s="41" t="s">
        <v>77</v>
      </c>
      <c r="B35" s="41" t="s">
        <v>326</v>
      </c>
      <c r="C35" s="41"/>
      <c r="D35" s="41"/>
      <c r="E35" s="42"/>
      <c r="F35" s="42"/>
    </row>
    <row r="36" spans="1:6" x14ac:dyDescent="0.35">
      <c r="A36" s="39" t="s">
        <v>78</v>
      </c>
      <c r="B36" s="76" t="s">
        <v>328</v>
      </c>
      <c r="C36" s="76"/>
      <c r="D36" s="39"/>
      <c r="E36" s="40"/>
      <c r="F36" s="40"/>
    </row>
    <row r="37" spans="1:6" x14ac:dyDescent="0.35">
      <c r="A37" s="41" t="s">
        <v>79</v>
      </c>
      <c r="B37" s="41" t="s">
        <v>313</v>
      </c>
      <c r="C37" s="41"/>
      <c r="D37" s="41"/>
      <c r="E37" s="42"/>
      <c r="F37" s="42"/>
    </row>
    <row r="38" spans="1:6" x14ac:dyDescent="0.35">
      <c r="A38" s="39" t="s">
        <v>80</v>
      </c>
      <c r="B38" s="76" t="s">
        <v>315</v>
      </c>
      <c r="C38" s="76"/>
      <c r="D38" s="39"/>
      <c r="E38" s="40"/>
      <c r="F38" s="40"/>
    </row>
    <row r="39" spans="1:6" x14ac:dyDescent="0.35">
      <c r="A39" s="41" t="s">
        <v>81</v>
      </c>
      <c r="B39" s="41" t="s">
        <v>316</v>
      </c>
      <c r="C39" s="41"/>
      <c r="D39" s="41"/>
      <c r="E39" s="42"/>
      <c r="F39" s="42"/>
    </row>
    <row r="40" spans="1:6" x14ac:dyDescent="0.35">
      <c r="A40" s="39" t="s">
        <v>82</v>
      </c>
      <c r="B40" s="76" t="s">
        <v>318</v>
      </c>
      <c r="C40" s="76"/>
      <c r="D40" s="39"/>
      <c r="E40" s="40"/>
      <c r="F40" s="40"/>
    </row>
    <row r="41" spans="1:6" x14ac:dyDescent="0.35">
      <c r="A41" s="41" t="s">
        <v>83</v>
      </c>
      <c r="B41" s="41" t="s">
        <v>320</v>
      </c>
      <c r="C41" s="41"/>
      <c r="D41" s="41"/>
      <c r="E41" s="42"/>
      <c r="F41" s="42"/>
    </row>
    <row r="42" spans="1:6" x14ac:dyDescent="0.35">
      <c r="A42" s="39" t="s">
        <v>84</v>
      </c>
      <c r="B42" s="76" t="s">
        <v>322</v>
      </c>
      <c r="C42" s="76"/>
      <c r="D42" s="39"/>
      <c r="E42" s="40"/>
      <c r="F42" s="40"/>
    </row>
    <row r="43" spans="1:6" x14ac:dyDescent="0.35">
      <c r="A43" s="41" t="s">
        <v>85</v>
      </c>
      <c r="B43" s="41" t="s">
        <v>324</v>
      </c>
      <c r="C43" s="41"/>
      <c r="D43" s="41"/>
      <c r="E43" s="42"/>
      <c r="F43" s="42"/>
    </row>
    <row r="44" spans="1:6" x14ac:dyDescent="0.35">
      <c r="A44" s="39" t="s">
        <v>86</v>
      </c>
      <c r="B44" s="76" t="s">
        <v>326</v>
      </c>
      <c r="C44" s="76"/>
      <c r="D44" s="39"/>
      <c r="E44" s="40"/>
      <c r="F44" s="40"/>
    </row>
    <row r="45" spans="1:6" x14ac:dyDescent="0.35">
      <c r="A45" s="41" t="s">
        <v>87</v>
      </c>
      <c r="B45" s="41" t="s">
        <v>221</v>
      </c>
      <c r="C45" s="41"/>
      <c r="D45" s="41"/>
      <c r="E45" s="42"/>
      <c r="F45" s="42"/>
    </row>
    <row r="46" spans="1:6" ht="24" x14ac:dyDescent="0.35">
      <c r="A46" s="39" t="s">
        <v>88</v>
      </c>
      <c r="B46" s="76" t="s">
        <v>1481</v>
      </c>
      <c r="C46" s="76" t="s">
        <v>288</v>
      </c>
      <c r="D46" s="39"/>
      <c r="E46" s="40"/>
      <c r="F46" s="40"/>
    </row>
    <row r="47" spans="1:6" ht="24" x14ac:dyDescent="0.35">
      <c r="A47" s="41" t="s">
        <v>89</v>
      </c>
      <c r="B47" s="41" t="s">
        <v>1482</v>
      </c>
      <c r="C47" s="41" t="s">
        <v>331</v>
      </c>
      <c r="D47" s="41"/>
      <c r="E47" s="42"/>
      <c r="F47" s="42"/>
    </row>
    <row r="48" spans="1:6" x14ac:dyDescent="0.35">
      <c r="A48" s="39" t="s">
        <v>90</v>
      </c>
      <c r="B48" s="76" t="s">
        <v>1483</v>
      </c>
      <c r="C48" s="76" t="s">
        <v>331</v>
      </c>
      <c r="D48" s="39"/>
      <c r="E48" s="40"/>
      <c r="F48" s="40"/>
    </row>
    <row r="49" spans="1:6" x14ac:dyDescent="0.35">
      <c r="A49" s="41" t="s">
        <v>91</v>
      </c>
      <c r="B49" s="41" t="s">
        <v>1484</v>
      </c>
      <c r="C49" s="41" t="s">
        <v>331</v>
      </c>
      <c r="D49" s="41"/>
      <c r="E49" s="42"/>
      <c r="F49" s="42"/>
    </row>
    <row r="50" spans="1:6" x14ac:dyDescent="0.35">
      <c r="A50" s="39" t="s">
        <v>92</v>
      </c>
      <c r="B50" s="76" t="s">
        <v>1485</v>
      </c>
      <c r="C50" s="76" t="s">
        <v>331</v>
      </c>
      <c r="D50" s="39"/>
      <c r="E50" s="40"/>
      <c r="F50" s="40"/>
    </row>
    <row r="52" spans="1:6" x14ac:dyDescent="0.35">
      <c r="A52" s="101" t="s">
        <v>130</v>
      </c>
      <c r="B52" s="101"/>
      <c r="C52" s="101"/>
      <c r="D52" s="101"/>
      <c r="E52" s="101" t="s">
        <v>131</v>
      </c>
      <c r="F52" s="101"/>
    </row>
  </sheetData>
  <sheetProtection algorithmName="SHA-512" hashValue="RqSBwUb/gMyx7dUNZ581FxKwQ6fbPlBNdlbWuGkG9P5JKxLagjf0P3+JYGWvTaxwwJl6toB9XEw9zD+DyMwyBQ==" saltValue="5WhM2d+b6mHIEs4/ND8ZYA==" spinCount="100000" sheet="1" objects="1" scenarios="1"/>
  <mergeCells count="16">
    <mergeCell ref="A10:F10"/>
    <mergeCell ref="A52:D52"/>
    <mergeCell ref="E52:F5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F53"/>
  <sheetViews>
    <sheetView workbookViewId="0">
      <selection activeCell="I7" sqref="I7"/>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Summary!A55</f>
        <v>54</v>
      </c>
      <c r="B3" s="10">
        <f>Summary!B55</f>
        <v>414255002</v>
      </c>
      <c r="C3" s="10">
        <f>Summary!D55</f>
        <v>0</v>
      </c>
      <c r="D3" s="105" t="str">
        <f>Summary!C55</f>
        <v>TABLET COUNTER MACHINE</v>
      </c>
      <c r="E3" s="105"/>
      <c r="F3" s="82">
        <f>Summary!K55</f>
        <v>0</v>
      </c>
    </row>
    <row r="4" spans="1:6" ht="37.15" customHeight="1" x14ac:dyDescent="0.35">
      <c r="A4" s="78" t="s">
        <v>26</v>
      </c>
      <c r="B4" s="102" t="s">
        <v>40</v>
      </c>
      <c r="C4" s="102"/>
      <c r="D4" s="78" t="s">
        <v>41</v>
      </c>
      <c r="E4" s="78" t="s">
        <v>22</v>
      </c>
      <c r="F4" s="78" t="s">
        <v>42</v>
      </c>
    </row>
    <row r="5" spans="1:6" ht="27" customHeight="1" x14ac:dyDescent="0.35">
      <c r="A5" s="44">
        <f>Summary!M55</f>
        <v>0</v>
      </c>
      <c r="B5" s="105">
        <f>Summary!G55</f>
        <v>0</v>
      </c>
      <c r="C5" s="105"/>
      <c r="D5" s="44">
        <f>Summary!P55</f>
        <v>0</v>
      </c>
      <c r="E5" s="82">
        <f>Summary!I55</f>
        <v>0</v>
      </c>
      <c r="F5" s="82">
        <f>Summary!J55</f>
        <v>0</v>
      </c>
    </row>
    <row r="6" spans="1:6" ht="24.75" customHeight="1" x14ac:dyDescent="0.35">
      <c r="A6" s="78" t="s">
        <v>43</v>
      </c>
      <c r="B6" s="78" t="s">
        <v>44</v>
      </c>
      <c r="C6" s="102" t="s">
        <v>45</v>
      </c>
      <c r="D6" s="102"/>
      <c r="E6" s="106" t="s">
        <v>30</v>
      </c>
      <c r="F6" s="107"/>
    </row>
    <row r="7" spans="1:6" ht="27" customHeight="1" x14ac:dyDescent="0.35">
      <c r="A7" s="43">
        <f>Summary!L55</f>
        <v>0</v>
      </c>
      <c r="B7" s="80">
        <f>Summary!N55</f>
        <v>0</v>
      </c>
      <c r="C7" s="115">
        <f>Summary!O55</f>
        <v>0</v>
      </c>
      <c r="D7" s="105"/>
      <c r="E7" s="108">
        <f>Summary!Q55</f>
        <v>0</v>
      </c>
      <c r="F7" s="109"/>
    </row>
    <row r="8" spans="1:6" ht="33.65" customHeight="1" x14ac:dyDescent="0.35">
      <c r="A8" s="102" t="s">
        <v>138</v>
      </c>
      <c r="B8" s="102"/>
      <c r="C8" s="37">
        <f>Summary!S55</f>
        <v>0</v>
      </c>
      <c r="D8" s="102" t="s">
        <v>32</v>
      </c>
      <c r="E8" s="102"/>
      <c r="F8" s="81">
        <f>Summary!T55</f>
        <v>0</v>
      </c>
    </row>
    <row r="9" spans="1:6" ht="38.25" customHeight="1" x14ac:dyDescent="0.35">
      <c r="A9" s="110" t="s">
        <v>31</v>
      </c>
      <c r="B9" s="111"/>
      <c r="C9" s="112">
        <f>Summary!R55</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76" t="s">
        <v>1486</v>
      </c>
      <c r="C12" s="76" t="s">
        <v>288</v>
      </c>
      <c r="D12" s="39"/>
      <c r="E12" s="40"/>
      <c r="F12" s="40"/>
    </row>
    <row r="13" spans="1:6" x14ac:dyDescent="0.35">
      <c r="A13" s="41" t="s">
        <v>55</v>
      </c>
      <c r="B13" s="41" t="s">
        <v>1487</v>
      </c>
      <c r="C13" s="41" t="s">
        <v>288</v>
      </c>
      <c r="D13" s="41"/>
      <c r="E13" s="42"/>
      <c r="F13" s="42"/>
    </row>
    <row r="14" spans="1:6" ht="72" x14ac:dyDescent="0.35">
      <c r="A14" s="39" t="s">
        <v>56</v>
      </c>
      <c r="B14" s="76" t="s">
        <v>1488</v>
      </c>
      <c r="C14" s="76" t="s">
        <v>288</v>
      </c>
      <c r="D14" s="39"/>
      <c r="E14" s="40"/>
      <c r="F14" s="40"/>
    </row>
    <row r="15" spans="1:6" ht="48" x14ac:dyDescent="0.35">
      <c r="A15" s="41" t="s">
        <v>57</v>
      </c>
      <c r="B15" s="41" t="s">
        <v>1489</v>
      </c>
      <c r="C15" s="41" t="s">
        <v>288</v>
      </c>
      <c r="D15" s="41"/>
      <c r="E15" s="42"/>
      <c r="F15" s="42"/>
    </row>
    <row r="16" spans="1:6" ht="24" x14ac:dyDescent="0.35">
      <c r="A16" s="39" t="s">
        <v>58</v>
      </c>
      <c r="B16" s="76" t="s">
        <v>1490</v>
      </c>
      <c r="C16" s="76" t="s">
        <v>288</v>
      </c>
      <c r="D16" s="39"/>
      <c r="E16" s="40"/>
      <c r="F16" s="40"/>
    </row>
    <row r="17" spans="1:6" x14ac:dyDescent="0.35">
      <c r="A17" s="41" t="s">
        <v>59</v>
      </c>
      <c r="B17" s="41" t="s">
        <v>1491</v>
      </c>
      <c r="C17" s="41" t="s">
        <v>288</v>
      </c>
      <c r="D17" s="41"/>
      <c r="E17" s="42"/>
      <c r="F17" s="42"/>
    </row>
    <row r="18" spans="1:6" ht="36" x14ac:dyDescent="0.35">
      <c r="A18" s="39" t="s">
        <v>60</v>
      </c>
      <c r="B18" s="76" t="s">
        <v>1492</v>
      </c>
      <c r="C18" s="76" t="s">
        <v>288</v>
      </c>
      <c r="D18" s="39"/>
      <c r="E18" s="40"/>
      <c r="F18" s="40"/>
    </row>
    <row r="19" spans="1:6" ht="24" x14ac:dyDescent="0.35">
      <c r="A19" s="41" t="s">
        <v>61</v>
      </c>
      <c r="B19" s="41" t="s">
        <v>1493</v>
      </c>
      <c r="C19" s="41" t="s">
        <v>288</v>
      </c>
      <c r="D19" s="41"/>
      <c r="E19" s="42"/>
      <c r="F19" s="42"/>
    </row>
    <row r="20" spans="1:6" ht="36" x14ac:dyDescent="0.35">
      <c r="A20" s="39" t="s">
        <v>62</v>
      </c>
      <c r="B20" s="76" t="s">
        <v>1494</v>
      </c>
      <c r="C20" s="76" t="s">
        <v>288</v>
      </c>
      <c r="D20" s="39"/>
      <c r="E20" s="40"/>
      <c r="F20" s="40"/>
    </row>
    <row r="21" spans="1:6" ht="24" x14ac:dyDescent="0.35">
      <c r="A21" s="41" t="s">
        <v>63</v>
      </c>
      <c r="B21" s="41" t="s">
        <v>1495</v>
      </c>
      <c r="C21" s="41" t="s">
        <v>288</v>
      </c>
      <c r="D21" s="41"/>
      <c r="E21" s="42"/>
      <c r="F21" s="42"/>
    </row>
    <row r="22" spans="1:6" ht="24" x14ac:dyDescent="0.35">
      <c r="A22" s="39" t="s">
        <v>64</v>
      </c>
      <c r="B22" s="76" t="s">
        <v>1496</v>
      </c>
      <c r="C22" s="76" t="s">
        <v>288</v>
      </c>
      <c r="D22" s="39"/>
      <c r="E22" s="40"/>
      <c r="F22" s="40"/>
    </row>
    <row r="23" spans="1:6" x14ac:dyDescent="0.35">
      <c r="A23" s="41" t="s">
        <v>65</v>
      </c>
      <c r="B23" s="41" t="s">
        <v>1497</v>
      </c>
      <c r="C23" s="41" t="s">
        <v>288</v>
      </c>
      <c r="D23" s="41"/>
      <c r="E23" s="42"/>
      <c r="F23" s="42"/>
    </row>
    <row r="24" spans="1:6" x14ac:dyDescent="0.35">
      <c r="A24" s="39" t="s">
        <v>66</v>
      </c>
      <c r="B24" s="76" t="s">
        <v>312</v>
      </c>
      <c r="C24" s="76"/>
      <c r="D24" s="39"/>
      <c r="E24" s="40"/>
      <c r="F24" s="40"/>
    </row>
    <row r="25" spans="1:6" x14ac:dyDescent="0.35">
      <c r="A25" s="41" t="s">
        <v>67</v>
      </c>
      <c r="B25" s="41" t="s">
        <v>313</v>
      </c>
      <c r="C25" s="41"/>
      <c r="D25" s="41"/>
      <c r="E25" s="42"/>
      <c r="F25" s="42"/>
    </row>
    <row r="26" spans="1:6" x14ac:dyDescent="0.35">
      <c r="A26" s="39" t="s">
        <v>68</v>
      </c>
      <c r="B26" s="76" t="s">
        <v>315</v>
      </c>
      <c r="C26" s="76"/>
      <c r="D26" s="39"/>
      <c r="E26" s="40"/>
      <c r="F26" s="40"/>
    </row>
    <row r="27" spans="1:6" x14ac:dyDescent="0.35">
      <c r="A27" s="41" t="s">
        <v>69</v>
      </c>
      <c r="B27" s="41" t="s">
        <v>316</v>
      </c>
      <c r="C27" s="41"/>
      <c r="D27" s="41"/>
      <c r="E27" s="42"/>
      <c r="F27" s="42"/>
    </row>
    <row r="28" spans="1:6" x14ac:dyDescent="0.35">
      <c r="A28" s="39" t="s">
        <v>70</v>
      </c>
      <c r="B28" s="76" t="s">
        <v>318</v>
      </c>
      <c r="C28" s="76"/>
      <c r="D28" s="39"/>
      <c r="E28" s="40"/>
      <c r="F28" s="40"/>
    </row>
    <row r="29" spans="1:6" x14ac:dyDescent="0.35">
      <c r="A29" s="41" t="s">
        <v>71</v>
      </c>
      <c r="B29" s="41" t="s">
        <v>320</v>
      </c>
      <c r="C29" s="41"/>
      <c r="D29" s="41"/>
      <c r="E29" s="42"/>
      <c r="F29" s="42"/>
    </row>
    <row r="30" spans="1:6" x14ac:dyDescent="0.35">
      <c r="A30" s="39" t="s">
        <v>72</v>
      </c>
      <c r="B30" s="76" t="s">
        <v>322</v>
      </c>
      <c r="C30" s="76"/>
      <c r="D30" s="39"/>
      <c r="E30" s="40"/>
      <c r="F30" s="40"/>
    </row>
    <row r="31" spans="1:6" x14ac:dyDescent="0.35">
      <c r="A31" s="41" t="s">
        <v>73</v>
      </c>
      <c r="B31" s="41" t="s">
        <v>324</v>
      </c>
      <c r="C31" s="41"/>
      <c r="D31" s="41"/>
      <c r="E31" s="42"/>
      <c r="F31" s="42"/>
    </row>
    <row r="32" spans="1:6" x14ac:dyDescent="0.35">
      <c r="A32" s="39" t="s">
        <v>74</v>
      </c>
      <c r="B32" s="76" t="s">
        <v>326</v>
      </c>
      <c r="C32" s="76"/>
      <c r="D32" s="39"/>
      <c r="E32" s="40"/>
      <c r="F32" s="40"/>
    </row>
    <row r="33" spans="1:6" x14ac:dyDescent="0.35">
      <c r="A33" s="41" t="s">
        <v>75</v>
      </c>
      <c r="B33" s="41" t="s">
        <v>328</v>
      </c>
      <c r="C33" s="41"/>
      <c r="D33" s="41"/>
      <c r="E33" s="42"/>
      <c r="F33" s="42"/>
    </row>
    <row r="34" spans="1:6" x14ac:dyDescent="0.35">
      <c r="A34" s="39" t="s">
        <v>76</v>
      </c>
      <c r="B34" s="76" t="s">
        <v>313</v>
      </c>
      <c r="C34" s="76"/>
      <c r="D34" s="39"/>
      <c r="E34" s="40"/>
      <c r="F34" s="40"/>
    </row>
    <row r="35" spans="1:6" x14ac:dyDescent="0.35">
      <c r="A35" s="41" t="s">
        <v>77</v>
      </c>
      <c r="B35" s="41" t="s">
        <v>315</v>
      </c>
      <c r="C35" s="41"/>
      <c r="D35" s="41"/>
      <c r="E35" s="42"/>
      <c r="F35" s="42"/>
    </row>
    <row r="36" spans="1:6" x14ac:dyDescent="0.35">
      <c r="A36" s="39" t="s">
        <v>78</v>
      </c>
      <c r="B36" s="76" t="s">
        <v>316</v>
      </c>
      <c r="C36" s="76"/>
      <c r="D36" s="39"/>
      <c r="E36" s="40"/>
      <c r="F36" s="40"/>
    </row>
    <row r="37" spans="1:6" x14ac:dyDescent="0.35">
      <c r="A37" s="41" t="s">
        <v>79</v>
      </c>
      <c r="B37" s="41" t="s">
        <v>318</v>
      </c>
      <c r="C37" s="41"/>
      <c r="D37" s="41"/>
      <c r="E37" s="42"/>
      <c r="F37" s="42"/>
    </row>
    <row r="38" spans="1:6" x14ac:dyDescent="0.35">
      <c r="A38" s="39" t="s">
        <v>80</v>
      </c>
      <c r="B38" s="76" t="s">
        <v>320</v>
      </c>
      <c r="C38" s="76"/>
      <c r="D38" s="39"/>
      <c r="E38" s="40"/>
      <c r="F38" s="40"/>
    </row>
    <row r="39" spans="1:6" x14ac:dyDescent="0.35">
      <c r="A39" s="41" t="s">
        <v>81</v>
      </c>
      <c r="B39" s="41" t="s">
        <v>322</v>
      </c>
      <c r="C39" s="41"/>
      <c r="D39" s="41"/>
      <c r="E39" s="42"/>
      <c r="F39" s="42"/>
    </row>
    <row r="40" spans="1:6" x14ac:dyDescent="0.35">
      <c r="A40" s="39" t="s">
        <v>82</v>
      </c>
      <c r="B40" s="76" t="s">
        <v>324</v>
      </c>
      <c r="C40" s="76"/>
      <c r="D40" s="39"/>
      <c r="E40" s="40"/>
      <c r="F40" s="40"/>
    </row>
    <row r="41" spans="1:6" x14ac:dyDescent="0.35">
      <c r="A41" s="41" t="s">
        <v>83</v>
      </c>
      <c r="B41" s="41" t="s">
        <v>326</v>
      </c>
      <c r="C41" s="41"/>
      <c r="D41" s="41"/>
      <c r="E41" s="42"/>
      <c r="F41" s="42"/>
    </row>
    <row r="42" spans="1:6" x14ac:dyDescent="0.35">
      <c r="A42" s="39" t="s">
        <v>84</v>
      </c>
      <c r="B42" s="76" t="s">
        <v>221</v>
      </c>
      <c r="C42" s="76"/>
      <c r="D42" s="39"/>
      <c r="E42" s="40"/>
      <c r="F42" s="40"/>
    </row>
    <row r="43" spans="1:6" ht="24" x14ac:dyDescent="0.35">
      <c r="A43" s="41" t="s">
        <v>85</v>
      </c>
      <c r="B43" s="41" t="s">
        <v>329</v>
      </c>
      <c r="C43" s="41" t="s">
        <v>288</v>
      </c>
      <c r="D43" s="41"/>
      <c r="E43" s="42"/>
      <c r="F43" s="42"/>
    </row>
    <row r="44" spans="1:6" ht="24" x14ac:dyDescent="0.35">
      <c r="A44" s="39" t="s">
        <v>86</v>
      </c>
      <c r="B44" s="76" t="s">
        <v>330</v>
      </c>
      <c r="C44" s="76" t="s">
        <v>331</v>
      </c>
      <c r="D44" s="39"/>
      <c r="E44" s="40"/>
      <c r="F44" s="40"/>
    </row>
    <row r="45" spans="1:6" ht="300" x14ac:dyDescent="0.35">
      <c r="A45" s="41" t="s">
        <v>87</v>
      </c>
      <c r="B45" s="41" t="s">
        <v>1498</v>
      </c>
      <c r="C45" s="41" t="s">
        <v>288</v>
      </c>
      <c r="D45" s="41"/>
      <c r="E45" s="42"/>
      <c r="F45" s="42"/>
    </row>
    <row r="46" spans="1:6" ht="96" x14ac:dyDescent="0.35">
      <c r="A46" s="39" t="s">
        <v>88</v>
      </c>
      <c r="B46" s="76" t="s">
        <v>1499</v>
      </c>
      <c r="C46" s="76" t="s">
        <v>288</v>
      </c>
      <c r="D46" s="39"/>
      <c r="E46" s="40"/>
      <c r="F46" s="40"/>
    </row>
    <row r="47" spans="1:6" ht="132" x14ac:dyDescent="0.35">
      <c r="A47" s="41" t="s">
        <v>89</v>
      </c>
      <c r="B47" s="41" t="s">
        <v>1500</v>
      </c>
      <c r="C47" s="41" t="s">
        <v>288</v>
      </c>
      <c r="D47" s="41"/>
      <c r="E47" s="42"/>
      <c r="F47" s="42"/>
    </row>
    <row r="48" spans="1:6" ht="60" x14ac:dyDescent="0.35">
      <c r="A48" s="39" t="s">
        <v>90</v>
      </c>
      <c r="B48" s="76" t="s">
        <v>1501</v>
      </c>
      <c r="C48" s="76" t="s">
        <v>288</v>
      </c>
      <c r="D48" s="39"/>
      <c r="E48" s="40"/>
      <c r="F48" s="40"/>
    </row>
    <row r="49" spans="1:6" ht="168" x14ac:dyDescent="0.35">
      <c r="A49" s="41" t="s">
        <v>91</v>
      </c>
      <c r="B49" s="41" t="s">
        <v>1284</v>
      </c>
      <c r="C49" s="41" t="s">
        <v>288</v>
      </c>
      <c r="D49" s="41"/>
      <c r="E49" s="42"/>
      <c r="F49" s="42"/>
    </row>
    <row r="50" spans="1:6" ht="132" x14ac:dyDescent="0.35">
      <c r="A50" s="39" t="s">
        <v>92</v>
      </c>
      <c r="B50" s="76" t="s">
        <v>1502</v>
      </c>
      <c r="C50" s="76" t="s">
        <v>288</v>
      </c>
      <c r="D50" s="39"/>
      <c r="E50" s="40"/>
      <c r="F50" s="40"/>
    </row>
    <row r="51" spans="1:6" ht="36" x14ac:dyDescent="0.35">
      <c r="A51" s="41" t="s">
        <v>93</v>
      </c>
      <c r="B51" s="41" t="s">
        <v>1503</v>
      </c>
      <c r="C51" s="41" t="s">
        <v>288</v>
      </c>
      <c r="D51" s="41"/>
      <c r="E51" s="42"/>
      <c r="F51" s="42"/>
    </row>
    <row r="53" spans="1:6" x14ac:dyDescent="0.35">
      <c r="A53" s="101" t="s">
        <v>130</v>
      </c>
      <c r="B53" s="101"/>
      <c r="C53" s="101"/>
      <c r="D53" s="101"/>
      <c r="E53" s="101" t="s">
        <v>131</v>
      </c>
      <c r="F53" s="101"/>
    </row>
  </sheetData>
  <sheetProtection algorithmName="SHA-512" hashValue="Aoq+JsLCvyycjv6od7fx6G7VKotgDGzh1or/VL/Vt1M2XNZlM0kP5MTRSLjwpX2dr1QUiCH306reH78d1+Fa/Q==" saltValue="mkG5RKTE2dIrKvQ7uvnm4g==" spinCount="100000" sheet="1" objects="1" scenarios="1"/>
  <mergeCells count="16">
    <mergeCell ref="A10:F10"/>
    <mergeCell ref="A53:D53"/>
    <mergeCell ref="E53:F5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F60"/>
  <sheetViews>
    <sheetView workbookViewId="0">
      <selection activeCell="K8" sqref="K8"/>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Summary!A56</f>
        <v>55</v>
      </c>
      <c r="B3" s="10">
        <f>Summary!B56</f>
        <v>441827101</v>
      </c>
      <c r="C3" s="10">
        <f>Summary!D56</f>
        <v>0</v>
      </c>
      <c r="D3" s="105" t="str">
        <f>Summary!C56</f>
        <v>MACHINE FLUIDOSE SERIES 5 MPI UNIT DOSE PACKAGING SYSTEM</v>
      </c>
      <c r="E3" s="105"/>
      <c r="F3" s="82">
        <f>Summary!K56</f>
        <v>0</v>
      </c>
    </row>
    <row r="4" spans="1:6" ht="37.15" customHeight="1" x14ac:dyDescent="0.35">
      <c r="A4" s="78" t="s">
        <v>26</v>
      </c>
      <c r="B4" s="102" t="s">
        <v>40</v>
      </c>
      <c r="C4" s="102"/>
      <c r="D4" s="78" t="s">
        <v>41</v>
      </c>
      <c r="E4" s="78" t="s">
        <v>22</v>
      </c>
      <c r="F4" s="78" t="s">
        <v>42</v>
      </c>
    </row>
    <row r="5" spans="1:6" ht="27" customHeight="1" x14ac:dyDescent="0.35">
      <c r="A5" s="44">
        <f>Summary!M56</f>
        <v>0</v>
      </c>
      <c r="B5" s="105">
        <f>Summary!G56</f>
        <v>0</v>
      </c>
      <c r="C5" s="105"/>
      <c r="D5" s="44">
        <f>Summary!P56</f>
        <v>0</v>
      </c>
      <c r="E5" s="82">
        <f>Summary!I56</f>
        <v>0</v>
      </c>
      <c r="F5" s="82">
        <f>Summary!J56</f>
        <v>0</v>
      </c>
    </row>
    <row r="6" spans="1:6" ht="24.75" customHeight="1" x14ac:dyDescent="0.35">
      <c r="A6" s="78" t="s">
        <v>43</v>
      </c>
      <c r="B6" s="78" t="s">
        <v>44</v>
      </c>
      <c r="C6" s="102" t="s">
        <v>45</v>
      </c>
      <c r="D6" s="102"/>
      <c r="E6" s="106" t="s">
        <v>30</v>
      </c>
      <c r="F6" s="107"/>
    </row>
    <row r="7" spans="1:6" ht="27" customHeight="1" x14ac:dyDescent="0.35">
      <c r="A7" s="43">
        <f>Summary!L56</f>
        <v>0</v>
      </c>
      <c r="B7" s="80">
        <f>Summary!N56</f>
        <v>0</v>
      </c>
      <c r="C7" s="115">
        <f>Summary!O56</f>
        <v>0</v>
      </c>
      <c r="D7" s="105"/>
      <c r="E7" s="108">
        <f>Summary!Q56</f>
        <v>0</v>
      </c>
      <c r="F7" s="109"/>
    </row>
    <row r="8" spans="1:6" ht="33.65" customHeight="1" x14ac:dyDescent="0.35">
      <c r="A8" s="102" t="s">
        <v>138</v>
      </c>
      <c r="B8" s="102"/>
      <c r="C8" s="37">
        <f>Summary!S56</f>
        <v>0</v>
      </c>
      <c r="D8" s="102" t="s">
        <v>32</v>
      </c>
      <c r="E8" s="102"/>
      <c r="F8" s="81">
        <f>Summary!T56</f>
        <v>0</v>
      </c>
    </row>
    <row r="9" spans="1:6" ht="38.25" customHeight="1" x14ac:dyDescent="0.35">
      <c r="A9" s="110" t="s">
        <v>31</v>
      </c>
      <c r="B9" s="111"/>
      <c r="C9" s="112">
        <f>Summary!R56</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76" t="s">
        <v>1504</v>
      </c>
      <c r="C12" s="76" t="s">
        <v>288</v>
      </c>
      <c r="D12" s="39"/>
      <c r="E12" s="40"/>
      <c r="F12" s="40"/>
    </row>
    <row r="13" spans="1:6" ht="24" x14ac:dyDescent="0.35">
      <c r="A13" s="41" t="s">
        <v>55</v>
      </c>
      <c r="B13" s="41" t="s">
        <v>1505</v>
      </c>
      <c r="C13" s="41" t="s">
        <v>288</v>
      </c>
      <c r="D13" s="41"/>
      <c r="E13" s="42"/>
      <c r="F13" s="42"/>
    </row>
    <row r="14" spans="1:6" ht="48" x14ac:dyDescent="0.35">
      <c r="A14" s="39" t="s">
        <v>56</v>
      </c>
      <c r="B14" s="76" t="s">
        <v>1506</v>
      </c>
      <c r="C14" s="76" t="s">
        <v>288</v>
      </c>
      <c r="D14" s="39"/>
      <c r="E14" s="40"/>
      <c r="F14" s="40"/>
    </row>
    <row r="15" spans="1:6" ht="36" x14ac:dyDescent="0.35">
      <c r="A15" s="41" t="s">
        <v>57</v>
      </c>
      <c r="B15" s="41" t="s">
        <v>1507</v>
      </c>
      <c r="C15" s="41" t="s">
        <v>288</v>
      </c>
      <c r="D15" s="41"/>
      <c r="E15" s="42"/>
      <c r="F15" s="42"/>
    </row>
    <row r="16" spans="1:6" ht="36" x14ac:dyDescent="0.35">
      <c r="A16" s="39" t="s">
        <v>58</v>
      </c>
      <c r="B16" s="76" t="s">
        <v>1508</v>
      </c>
      <c r="C16" s="76" t="s">
        <v>288</v>
      </c>
      <c r="D16" s="39"/>
      <c r="E16" s="40"/>
      <c r="F16" s="40"/>
    </row>
    <row r="17" spans="1:6" x14ac:dyDescent="0.35">
      <c r="A17" s="41" t="s">
        <v>59</v>
      </c>
      <c r="B17" s="41" t="s">
        <v>1509</v>
      </c>
      <c r="C17" s="41" t="s">
        <v>288</v>
      </c>
      <c r="D17" s="41"/>
      <c r="E17" s="42"/>
      <c r="F17" s="42"/>
    </row>
    <row r="18" spans="1:6" ht="24" x14ac:dyDescent="0.35">
      <c r="A18" s="39" t="s">
        <v>60</v>
      </c>
      <c r="B18" s="76" t="s">
        <v>1510</v>
      </c>
      <c r="C18" s="76" t="s">
        <v>288</v>
      </c>
      <c r="D18" s="39"/>
      <c r="E18" s="40"/>
      <c r="F18" s="40"/>
    </row>
    <row r="19" spans="1:6" x14ac:dyDescent="0.35">
      <c r="A19" s="41" t="s">
        <v>61</v>
      </c>
      <c r="B19" s="41" t="s">
        <v>1511</v>
      </c>
      <c r="C19" s="41" t="s">
        <v>288</v>
      </c>
      <c r="D19" s="41"/>
      <c r="E19" s="42"/>
      <c r="F19" s="42"/>
    </row>
    <row r="20" spans="1:6" ht="24" x14ac:dyDescent="0.35">
      <c r="A20" s="39" t="s">
        <v>62</v>
      </c>
      <c r="B20" s="76" t="s">
        <v>1512</v>
      </c>
      <c r="C20" s="76" t="s">
        <v>288</v>
      </c>
      <c r="D20" s="39"/>
      <c r="E20" s="40"/>
      <c r="F20" s="40"/>
    </row>
    <row r="21" spans="1:6" ht="24" x14ac:dyDescent="0.35">
      <c r="A21" s="41" t="s">
        <v>63</v>
      </c>
      <c r="B21" s="41" t="s">
        <v>1513</v>
      </c>
      <c r="C21" s="41" t="s">
        <v>288</v>
      </c>
      <c r="D21" s="41"/>
      <c r="E21" s="42"/>
      <c r="F21" s="42"/>
    </row>
    <row r="22" spans="1:6" ht="24" x14ac:dyDescent="0.35">
      <c r="A22" s="39" t="s">
        <v>64</v>
      </c>
      <c r="B22" s="76" t="s">
        <v>1514</v>
      </c>
      <c r="C22" s="76" t="s">
        <v>288</v>
      </c>
      <c r="D22" s="39"/>
      <c r="E22" s="40"/>
      <c r="F22" s="40"/>
    </row>
    <row r="23" spans="1:6" ht="36" x14ac:dyDescent="0.35">
      <c r="A23" s="41" t="s">
        <v>65</v>
      </c>
      <c r="B23" s="41" t="s">
        <v>1515</v>
      </c>
      <c r="C23" s="41" t="s">
        <v>288</v>
      </c>
      <c r="D23" s="41"/>
      <c r="E23" s="42"/>
      <c r="F23" s="42"/>
    </row>
    <row r="24" spans="1:6" x14ac:dyDescent="0.35">
      <c r="A24" s="39" t="s">
        <v>66</v>
      </c>
      <c r="B24" s="76" t="s">
        <v>1516</v>
      </c>
      <c r="C24" s="76" t="s">
        <v>288</v>
      </c>
      <c r="D24" s="39"/>
      <c r="E24" s="40"/>
      <c r="F24" s="40"/>
    </row>
    <row r="25" spans="1:6" ht="24" x14ac:dyDescent="0.35">
      <c r="A25" s="41" t="s">
        <v>67</v>
      </c>
      <c r="B25" s="41" t="s">
        <v>1517</v>
      </c>
      <c r="C25" s="41" t="s">
        <v>288</v>
      </c>
      <c r="D25" s="41"/>
      <c r="E25" s="42"/>
      <c r="F25" s="42"/>
    </row>
    <row r="26" spans="1:6" ht="24" x14ac:dyDescent="0.35">
      <c r="A26" s="39" t="s">
        <v>68</v>
      </c>
      <c r="B26" s="76" t="s">
        <v>1518</v>
      </c>
      <c r="C26" s="76" t="s">
        <v>288</v>
      </c>
      <c r="D26" s="39"/>
      <c r="E26" s="40"/>
      <c r="F26" s="40"/>
    </row>
    <row r="27" spans="1:6" ht="48" x14ac:dyDescent="0.35">
      <c r="A27" s="41" t="s">
        <v>69</v>
      </c>
      <c r="B27" s="41" t="s">
        <v>1519</v>
      </c>
      <c r="C27" s="41" t="s">
        <v>288</v>
      </c>
      <c r="D27" s="41"/>
      <c r="E27" s="42"/>
      <c r="F27" s="42"/>
    </row>
    <row r="28" spans="1:6" ht="24" x14ac:dyDescent="0.35">
      <c r="A28" s="39" t="s">
        <v>70</v>
      </c>
      <c r="B28" s="76" t="s">
        <v>1520</v>
      </c>
      <c r="C28" s="76" t="s">
        <v>288</v>
      </c>
      <c r="D28" s="39"/>
      <c r="E28" s="40"/>
      <c r="F28" s="40"/>
    </row>
    <row r="29" spans="1:6" ht="24" x14ac:dyDescent="0.35">
      <c r="A29" s="41" t="s">
        <v>71</v>
      </c>
      <c r="B29" s="41" t="s">
        <v>1521</v>
      </c>
      <c r="C29" s="41" t="s">
        <v>288</v>
      </c>
      <c r="D29" s="41"/>
      <c r="E29" s="42"/>
      <c r="F29" s="42"/>
    </row>
    <row r="30" spans="1:6" ht="36" x14ac:dyDescent="0.35">
      <c r="A30" s="39" t="s">
        <v>72</v>
      </c>
      <c r="B30" s="76" t="s">
        <v>1522</v>
      </c>
      <c r="C30" s="76" t="s">
        <v>288</v>
      </c>
      <c r="D30" s="39"/>
      <c r="E30" s="40"/>
      <c r="F30" s="40"/>
    </row>
    <row r="31" spans="1:6" x14ac:dyDescent="0.35">
      <c r="A31" s="41" t="s">
        <v>73</v>
      </c>
      <c r="B31" s="41" t="s">
        <v>312</v>
      </c>
      <c r="C31" s="41"/>
      <c r="D31" s="41"/>
      <c r="E31" s="42"/>
      <c r="F31" s="42"/>
    </row>
    <row r="32" spans="1:6" x14ac:dyDescent="0.35">
      <c r="A32" s="39" t="s">
        <v>74</v>
      </c>
      <c r="B32" s="76" t="s">
        <v>313</v>
      </c>
      <c r="C32" s="76"/>
      <c r="D32" s="39"/>
      <c r="E32" s="40"/>
      <c r="F32" s="40"/>
    </row>
    <row r="33" spans="1:6" x14ac:dyDescent="0.35">
      <c r="A33" s="41" t="s">
        <v>75</v>
      </c>
      <c r="B33" s="41" t="s">
        <v>315</v>
      </c>
      <c r="C33" s="41"/>
      <c r="D33" s="41"/>
      <c r="E33" s="42"/>
      <c r="F33" s="42"/>
    </row>
    <row r="34" spans="1:6" x14ac:dyDescent="0.35">
      <c r="A34" s="39" t="s">
        <v>76</v>
      </c>
      <c r="B34" s="76" t="s">
        <v>316</v>
      </c>
      <c r="C34" s="76"/>
      <c r="D34" s="39"/>
      <c r="E34" s="40"/>
      <c r="F34" s="40"/>
    </row>
    <row r="35" spans="1:6" x14ac:dyDescent="0.35">
      <c r="A35" s="41" t="s">
        <v>77</v>
      </c>
      <c r="B35" s="41" t="s">
        <v>318</v>
      </c>
      <c r="C35" s="41"/>
      <c r="D35" s="41"/>
      <c r="E35" s="42"/>
      <c r="F35" s="42"/>
    </row>
    <row r="36" spans="1:6" x14ac:dyDescent="0.35">
      <c r="A36" s="39" t="s">
        <v>78</v>
      </c>
      <c r="B36" s="76" t="s">
        <v>320</v>
      </c>
      <c r="C36" s="76"/>
      <c r="D36" s="39"/>
      <c r="E36" s="40"/>
      <c r="F36" s="40"/>
    </row>
    <row r="37" spans="1:6" x14ac:dyDescent="0.35">
      <c r="A37" s="41" t="s">
        <v>79</v>
      </c>
      <c r="B37" s="41" t="s">
        <v>322</v>
      </c>
      <c r="C37" s="41"/>
      <c r="D37" s="41"/>
      <c r="E37" s="42"/>
      <c r="F37" s="42"/>
    </row>
    <row r="38" spans="1:6" x14ac:dyDescent="0.35">
      <c r="A38" s="39" t="s">
        <v>80</v>
      </c>
      <c r="B38" s="76" t="s">
        <v>324</v>
      </c>
      <c r="C38" s="76"/>
      <c r="D38" s="39"/>
      <c r="E38" s="40"/>
      <c r="F38" s="40"/>
    </row>
    <row r="39" spans="1:6" x14ac:dyDescent="0.35">
      <c r="A39" s="41" t="s">
        <v>81</v>
      </c>
      <c r="B39" s="41" t="s">
        <v>326</v>
      </c>
      <c r="C39" s="41"/>
      <c r="D39" s="41"/>
      <c r="E39" s="42"/>
      <c r="F39" s="42"/>
    </row>
    <row r="40" spans="1:6" x14ac:dyDescent="0.35">
      <c r="A40" s="39" t="s">
        <v>82</v>
      </c>
      <c r="B40" s="76" t="s">
        <v>328</v>
      </c>
      <c r="C40" s="76"/>
      <c r="D40" s="39"/>
      <c r="E40" s="40"/>
      <c r="F40" s="40"/>
    </row>
    <row r="41" spans="1:6" x14ac:dyDescent="0.35">
      <c r="A41" s="41" t="s">
        <v>83</v>
      </c>
      <c r="B41" s="41" t="s">
        <v>313</v>
      </c>
      <c r="C41" s="41"/>
      <c r="D41" s="41"/>
      <c r="E41" s="42"/>
      <c r="F41" s="42"/>
    </row>
    <row r="42" spans="1:6" x14ac:dyDescent="0.35">
      <c r="A42" s="39" t="s">
        <v>84</v>
      </c>
      <c r="B42" s="76" t="s">
        <v>315</v>
      </c>
      <c r="C42" s="76"/>
      <c r="D42" s="39"/>
      <c r="E42" s="40"/>
      <c r="F42" s="40"/>
    </row>
    <row r="43" spans="1:6" x14ac:dyDescent="0.35">
      <c r="A43" s="41" t="s">
        <v>85</v>
      </c>
      <c r="B43" s="41" t="s">
        <v>316</v>
      </c>
      <c r="C43" s="41"/>
      <c r="D43" s="41"/>
      <c r="E43" s="42"/>
      <c r="F43" s="42"/>
    </row>
    <row r="44" spans="1:6" x14ac:dyDescent="0.35">
      <c r="A44" s="39" t="s">
        <v>86</v>
      </c>
      <c r="B44" s="76" t="s">
        <v>318</v>
      </c>
      <c r="C44" s="76"/>
      <c r="D44" s="39"/>
      <c r="E44" s="40"/>
      <c r="F44" s="40"/>
    </row>
    <row r="45" spans="1:6" x14ac:dyDescent="0.35">
      <c r="A45" s="41" t="s">
        <v>87</v>
      </c>
      <c r="B45" s="41" t="s">
        <v>320</v>
      </c>
      <c r="C45" s="41"/>
      <c r="D45" s="41"/>
      <c r="E45" s="42"/>
      <c r="F45" s="42"/>
    </row>
    <row r="46" spans="1:6" x14ac:dyDescent="0.35">
      <c r="A46" s="39" t="s">
        <v>88</v>
      </c>
      <c r="B46" s="76" t="s">
        <v>322</v>
      </c>
      <c r="C46" s="76"/>
      <c r="D46" s="39"/>
      <c r="E46" s="40"/>
      <c r="F46" s="40"/>
    </row>
    <row r="47" spans="1:6" x14ac:dyDescent="0.35">
      <c r="A47" s="41" t="s">
        <v>89</v>
      </c>
      <c r="B47" s="41" t="s">
        <v>324</v>
      </c>
      <c r="C47" s="41"/>
      <c r="D47" s="41"/>
      <c r="E47" s="42"/>
      <c r="F47" s="42"/>
    </row>
    <row r="48" spans="1:6" x14ac:dyDescent="0.35">
      <c r="A48" s="39" t="s">
        <v>90</v>
      </c>
      <c r="B48" s="76" t="s">
        <v>326</v>
      </c>
      <c r="C48" s="76"/>
      <c r="D48" s="39"/>
      <c r="E48" s="40"/>
      <c r="F48" s="40"/>
    </row>
    <row r="49" spans="1:6" x14ac:dyDescent="0.35">
      <c r="A49" s="41" t="s">
        <v>91</v>
      </c>
      <c r="B49" s="41" t="s">
        <v>221</v>
      </c>
      <c r="C49" s="41"/>
      <c r="D49" s="41"/>
      <c r="E49" s="42"/>
      <c r="F49" s="42"/>
    </row>
    <row r="50" spans="1:6" ht="24" x14ac:dyDescent="0.35">
      <c r="A50" s="39" t="s">
        <v>92</v>
      </c>
      <c r="B50" s="76" t="s">
        <v>329</v>
      </c>
      <c r="C50" s="76" t="s">
        <v>288</v>
      </c>
      <c r="D50" s="39"/>
      <c r="E50" s="40"/>
      <c r="F50" s="40"/>
    </row>
    <row r="51" spans="1:6" ht="24" x14ac:dyDescent="0.35">
      <c r="A51" s="41" t="s">
        <v>93</v>
      </c>
      <c r="B51" s="41" t="s">
        <v>330</v>
      </c>
      <c r="C51" s="41" t="s">
        <v>331</v>
      </c>
      <c r="D51" s="41"/>
      <c r="E51" s="42"/>
      <c r="F51" s="42"/>
    </row>
    <row r="52" spans="1:6" ht="300" x14ac:dyDescent="0.35">
      <c r="A52" s="39" t="s">
        <v>94</v>
      </c>
      <c r="B52" s="76" t="s">
        <v>1498</v>
      </c>
      <c r="C52" s="76" t="s">
        <v>288</v>
      </c>
      <c r="D52" s="39"/>
      <c r="E52" s="40"/>
      <c r="F52" s="40"/>
    </row>
    <row r="53" spans="1:6" ht="96" x14ac:dyDescent="0.35">
      <c r="A53" s="41" t="s">
        <v>95</v>
      </c>
      <c r="B53" s="41" t="s">
        <v>1499</v>
      </c>
      <c r="C53" s="41" t="s">
        <v>288</v>
      </c>
      <c r="D53" s="41"/>
      <c r="E53" s="42"/>
      <c r="F53" s="42"/>
    </row>
    <row r="54" spans="1:6" ht="132" x14ac:dyDescent="0.35">
      <c r="A54" s="39" t="s">
        <v>96</v>
      </c>
      <c r="B54" s="76" t="s">
        <v>1500</v>
      </c>
      <c r="C54" s="76" t="s">
        <v>288</v>
      </c>
      <c r="D54" s="39"/>
      <c r="E54" s="40"/>
      <c r="F54" s="40"/>
    </row>
    <row r="55" spans="1:6" ht="60" x14ac:dyDescent="0.35">
      <c r="A55" s="41" t="s">
        <v>97</v>
      </c>
      <c r="B55" s="41" t="s">
        <v>1501</v>
      </c>
      <c r="C55" s="41" t="s">
        <v>288</v>
      </c>
      <c r="D55" s="41"/>
      <c r="E55" s="42"/>
      <c r="F55" s="42"/>
    </row>
    <row r="56" spans="1:6" ht="168" x14ac:dyDescent="0.35">
      <c r="A56" s="39" t="s">
        <v>98</v>
      </c>
      <c r="B56" s="76" t="s">
        <v>1284</v>
      </c>
      <c r="C56" s="76" t="s">
        <v>288</v>
      </c>
      <c r="D56" s="39"/>
      <c r="E56" s="40"/>
      <c r="F56" s="40"/>
    </row>
    <row r="57" spans="1:6" ht="132" x14ac:dyDescent="0.35">
      <c r="A57" s="41" t="s">
        <v>99</v>
      </c>
      <c r="B57" s="41" t="s">
        <v>1502</v>
      </c>
      <c r="C57" s="41" t="s">
        <v>288</v>
      </c>
      <c r="D57" s="41"/>
      <c r="E57" s="42"/>
      <c r="F57" s="42"/>
    </row>
    <row r="58" spans="1:6" ht="36" x14ac:dyDescent="0.35">
      <c r="A58" s="39" t="s">
        <v>100</v>
      </c>
      <c r="B58" s="76" t="s">
        <v>1503</v>
      </c>
      <c r="C58" s="76" t="s">
        <v>288</v>
      </c>
      <c r="D58" s="39"/>
      <c r="E58" s="40"/>
      <c r="F58" s="40"/>
    </row>
    <row r="60" spans="1:6" x14ac:dyDescent="0.35">
      <c r="A60" s="101" t="s">
        <v>130</v>
      </c>
      <c r="B60" s="101"/>
      <c r="C60" s="101"/>
      <c r="D60" s="101"/>
      <c r="E60" s="101" t="s">
        <v>131</v>
      </c>
      <c r="F60" s="101"/>
    </row>
  </sheetData>
  <sheetProtection algorithmName="SHA-512" hashValue="4CUxv5tHqiu6WlKQ6J3liY/I9HyhOhm2EzIQCswu1fEv8x0cUtSIOPEytCH0YFxkZ0P6Vn+LzPZ51r8zK2vjVA==" saltValue="z0jUjiVhwLRX/Fn6PFmniQ==" spinCount="100000" sheet="1" objects="1" scenarios="1"/>
  <mergeCells count="16">
    <mergeCell ref="A10:F10"/>
    <mergeCell ref="A60:D60"/>
    <mergeCell ref="E60:F6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F63"/>
  <sheetViews>
    <sheetView workbookViewId="0">
      <selection activeCell="D5" sqref="D5"/>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Summary!A57</f>
        <v>56</v>
      </c>
      <c r="B3" s="10">
        <f>Summary!B57</f>
        <v>447190100</v>
      </c>
      <c r="C3" s="10">
        <f>Summary!D57</f>
        <v>0</v>
      </c>
      <c r="D3" s="105" t="str">
        <f>Summary!C57</f>
        <v>SUCTION UNIT PORTABLE</v>
      </c>
      <c r="E3" s="105"/>
      <c r="F3" s="82">
        <f>Summary!K57</f>
        <v>0</v>
      </c>
    </row>
    <row r="4" spans="1:6" ht="37.15" customHeight="1" x14ac:dyDescent="0.35">
      <c r="A4" s="78" t="s">
        <v>26</v>
      </c>
      <c r="B4" s="102" t="s">
        <v>40</v>
      </c>
      <c r="C4" s="102"/>
      <c r="D4" s="78" t="s">
        <v>41</v>
      </c>
      <c r="E4" s="78" t="s">
        <v>22</v>
      </c>
      <c r="F4" s="78" t="s">
        <v>42</v>
      </c>
    </row>
    <row r="5" spans="1:6" ht="27" customHeight="1" x14ac:dyDescent="0.35">
      <c r="A5" s="44">
        <f>Summary!M57</f>
        <v>0</v>
      </c>
      <c r="B5" s="105">
        <f>Summary!G57</f>
        <v>0</v>
      </c>
      <c r="C5" s="105"/>
      <c r="D5" s="44">
        <f>Summary!P57</f>
        <v>0</v>
      </c>
      <c r="E5" s="82">
        <f>Summary!I57</f>
        <v>0</v>
      </c>
      <c r="F5" s="82">
        <f>Summary!J57</f>
        <v>0</v>
      </c>
    </row>
    <row r="6" spans="1:6" ht="24.75" customHeight="1" x14ac:dyDescent="0.35">
      <c r="A6" s="78" t="s">
        <v>43</v>
      </c>
      <c r="B6" s="78" t="s">
        <v>44</v>
      </c>
      <c r="C6" s="102" t="s">
        <v>45</v>
      </c>
      <c r="D6" s="102"/>
      <c r="E6" s="106" t="s">
        <v>30</v>
      </c>
      <c r="F6" s="107"/>
    </row>
    <row r="7" spans="1:6" ht="27" customHeight="1" x14ac:dyDescent="0.35">
      <c r="A7" s="43">
        <f>Summary!L57</f>
        <v>0</v>
      </c>
      <c r="B7" s="80">
        <f>Summary!N57</f>
        <v>0</v>
      </c>
      <c r="C7" s="115">
        <f>Summary!O57</f>
        <v>0</v>
      </c>
      <c r="D7" s="105"/>
      <c r="E7" s="108">
        <f>Summary!Q57</f>
        <v>0</v>
      </c>
      <c r="F7" s="109"/>
    </row>
    <row r="8" spans="1:6" ht="33.65" customHeight="1" x14ac:dyDescent="0.35">
      <c r="A8" s="102" t="s">
        <v>138</v>
      </c>
      <c r="B8" s="102"/>
      <c r="C8" s="37">
        <f>Summary!S57</f>
        <v>0</v>
      </c>
      <c r="D8" s="102" t="s">
        <v>32</v>
      </c>
      <c r="E8" s="102"/>
      <c r="F8" s="81">
        <f>Summary!T57</f>
        <v>0</v>
      </c>
    </row>
    <row r="9" spans="1:6" ht="38.25" customHeight="1" x14ac:dyDescent="0.35">
      <c r="A9" s="110" t="s">
        <v>31</v>
      </c>
      <c r="B9" s="111"/>
      <c r="C9" s="112">
        <f>Summary!R57</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76" t="s">
        <v>1523</v>
      </c>
      <c r="C12" s="76" t="s">
        <v>288</v>
      </c>
      <c r="D12" s="39"/>
      <c r="E12" s="40"/>
      <c r="F12" s="40"/>
    </row>
    <row r="13" spans="1:6" ht="24" x14ac:dyDescent="0.35">
      <c r="A13" s="41" t="s">
        <v>55</v>
      </c>
      <c r="B13" s="41" t="s">
        <v>1524</v>
      </c>
      <c r="C13" s="41" t="s">
        <v>288</v>
      </c>
      <c r="D13" s="41"/>
      <c r="E13" s="42"/>
      <c r="F13" s="42"/>
    </row>
    <row r="14" spans="1:6" ht="24" x14ac:dyDescent="0.35">
      <c r="A14" s="39" t="s">
        <v>56</v>
      </c>
      <c r="B14" s="76" t="s">
        <v>1525</v>
      </c>
      <c r="C14" s="76" t="s">
        <v>288</v>
      </c>
      <c r="D14" s="39"/>
      <c r="E14" s="40"/>
      <c r="F14" s="40"/>
    </row>
    <row r="15" spans="1:6" ht="24" x14ac:dyDescent="0.35">
      <c r="A15" s="41" t="s">
        <v>57</v>
      </c>
      <c r="B15" s="41" t="s">
        <v>1526</v>
      </c>
      <c r="C15" s="41" t="s">
        <v>288</v>
      </c>
      <c r="D15" s="41"/>
      <c r="E15" s="42"/>
      <c r="F15" s="42"/>
    </row>
    <row r="16" spans="1:6" ht="24" x14ac:dyDescent="0.35">
      <c r="A16" s="39" t="s">
        <v>58</v>
      </c>
      <c r="B16" s="76" t="s">
        <v>1527</v>
      </c>
      <c r="C16" s="76" t="s">
        <v>288</v>
      </c>
      <c r="D16" s="39"/>
      <c r="E16" s="40"/>
      <c r="F16" s="40"/>
    </row>
    <row r="17" spans="1:6" ht="24" x14ac:dyDescent="0.35">
      <c r="A17" s="41" t="s">
        <v>59</v>
      </c>
      <c r="B17" s="41" t="s">
        <v>1528</v>
      </c>
      <c r="C17" s="41" t="s">
        <v>288</v>
      </c>
      <c r="D17" s="41"/>
      <c r="E17" s="42"/>
      <c r="F17" s="42"/>
    </row>
    <row r="18" spans="1:6" ht="24" x14ac:dyDescent="0.35">
      <c r="A18" s="39" t="s">
        <v>60</v>
      </c>
      <c r="B18" s="76" t="s">
        <v>1529</v>
      </c>
      <c r="C18" s="76" t="s">
        <v>288</v>
      </c>
      <c r="D18" s="39"/>
      <c r="E18" s="40"/>
      <c r="F18" s="40"/>
    </row>
    <row r="19" spans="1:6" x14ac:dyDescent="0.35">
      <c r="A19" s="41" t="s">
        <v>61</v>
      </c>
      <c r="B19" s="41" t="s">
        <v>1530</v>
      </c>
      <c r="C19" s="41" t="s">
        <v>288</v>
      </c>
      <c r="D19" s="41"/>
      <c r="E19" s="42"/>
      <c r="F19" s="42"/>
    </row>
    <row r="20" spans="1:6" ht="24" x14ac:dyDescent="0.35">
      <c r="A20" s="39" t="s">
        <v>62</v>
      </c>
      <c r="B20" s="76" t="s">
        <v>1531</v>
      </c>
      <c r="C20" s="76" t="s">
        <v>288</v>
      </c>
      <c r="D20" s="39"/>
      <c r="E20" s="40"/>
      <c r="F20" s="40"/>
    </row>
    <row r="21" spans="1:6" ht="24" x14ac:dyDescent="0.35">
      <c r="A21" s="41" t="s">
        <v>63</v>
      </c>
      <c r="B21" s="41" t="s">
        <v>1532</v>
      </c>
      <c r="C21" s="41" t="s">
        <v>288</v>
      </c>
      <c r="D21" s="41"/>
      <c r="E21" s="42"/>
      <c r="F21" s="42"/>
    </row>
    <row r="22" spans="1:6" ht="24" x14ac:dyDescent="0.35">
      <c r="A22" s="39" t="s">
        <v>64</v>
      </c>
      <c r="B22" s="76" t="s">
        <v>1533</v>
      </c>
      <c r="C22" s="76" t="s">
        <v>288</v>
      </c>
      <c r="D22" s="39"/>
      <c r="E22" s="40"/>
      <c r="F22" s="40"/>
    </row>
    <row r="23" spans="1:6" ht="24" x14ac:dyDescent="0.35">
      <c r="A23" s="41" t="s">
        <v>65</v>
      </c>
      <c r="B23" s="41" t="s">
        <v>1534</v>
      </c>
      <c r="C23" s="41" t="s">
        <v>288</v>
      </c>
      <c r="D23" s="41"/>
      <c r="E23" s="42"/>
      <c r="F23" s="42"/>
    </row>
    <row r="24" spans="1:6" x14ac:dyDescent="0.35">
      <c r="A24" s="39" t="s">
        <v>66</v>
      </c>
      <c r="B24" s="76" t="s">
        <v>1535</v>
      </c>
      <c r="C24" s="76" t="s">
        <v>288</v>
      </c>
      <c r="D24" s="39"/>
      <c r="E24" s="40"/>
      <c r="F24" s="40"/>
    </row>
    <row r="25" spans="1:6" ht="24" x14ac:dyDescent="0.35">
      <c r="A25" s="41" t="s">
        <v>67</v>
      </c>
      <c r="B25" s="41" t="s">
        <v>1536</v>
      </c>
      <c r="C25" s="41" t="s">
        <v>288</v>
      </c>
      <c r="D25" s="41"/>
      <c r="E25" s="42"/>
      <c r="F25" s="42"/>
    </row>
    <row r="26" spans="1:6" x14ac:dyDescent="0.35">
      <c r="A26" s="39" t="s">
        <v>68</v>
      </c>
      <c r="B26" s="76" t="s">
        <v>1537</v>
      </c>
      <c r="C26" s="76" t="s">
        <v>288</v>
      </c>
      <c r="D26" s="39"/>
      <c r="E26" s="40"/>
      <c r="F26" s="40"/>
    </row>
    <row r="27" spans="1:6" x14ac:dyDescent="0.35">
      <c r="A27" s="41" t="s">
        <v>69</v>
      </c>
      <c r="B27" s="41" t="s">
        <v>1538</v>
      </c>
      <c r="C27" s="41" t="s">
        <v>288</v>
      </c>
      <c r="D27" s="41"/>
      <c r="E27" s="42"/>
      <c r="F27" s="42"/>
    </row>
    <row r="28" spans="1:6" x14ac:dyDescent="0.35">
      <c r="A28" s="39" t="s">
        <v>70</v>
      </c>
      <c r="B28" s="76" t="s">
        <v>1539</v>
      </c>
      <c r="C28" s="76" t="s">
        <v>288</v>
      </c>
      <c r="D28" s="39"/>
      <c r="E28" s="40"/>
      <c r="F28" s="40"/>
    </row>
    <row r="29" spans="1:6" x14ac:dyDescent="0.35">
      <c r="A29" s="41" t="s">
        <v>71</v>
      </c>
      <c r="B29" s="41" t="s">
        <v>1540</v>
      </c>
      <c r="C29" s="41" t="s">
        <v>288</v>
      </c>
      <c r="D29" s="41"/>
      <c r="E29" s="42"/>
      <c r="F29" s="42"/>
    </row>
    <row r="30" spans="1:6" x14ac:dyDescent="0.35">
      <c r="A30" s="39" t="s">
        <v>72</v>
      </c>
      <c r="B30" s="76" t="s">
        <v>318</v>
      </c>
      <c r="C30" s="76"/>
      <c r="D30" s="39"/>
      <c r="E30" s="40"/>
      <c r="F30" s="40"/>
    </row>
    <row r="31" spans="1:6" x14ac:dyDescent="0.35">
      <c r="A31" s="41" t="s">
        <v>73</v>
      </c>
      <c r="B31" s="41" t="s">
        <v>320</v>
      </c>
      <c r="C31" s="41"/>
      <c r="D31" s="41"/>
      <c r="E31" s="42"/>
      <c r="F31" s="42"/>
    </row>
    <row r="32" spans="1:6" x14ac:dyDescent="0.35">
      <c r="A32" s="39" t="s">
        <v>74</v>
      </c>
      <c r="B32" s="76" t="s">
        <v>322</v>
      </c>
      <c r="C32" s="76"/>
      <c r="D32" s="39"/>
      <c r="E32" s="40"/>
      <c r="F32" s="40"/>
    </row>
    <row r="33" spans="1:6" x14ac:dyDescent="0.35">
      <c r="A33" s="41" t="s">
        <v>75</v>
      </c>
      <c r="B33" s="41" t="s">
        <v>324</v>
      </c>
      <c r="C33" s="41"/>
      <c r="D33" s="41"/>
      <c r="E33" s="42"/>
      <c r="F33" s="42"/>
    </row>
    <row r="34" spans="1:6" x14ac:dyDescent="0.35">
      <c r="A34" s="39" t="s">
        <v>76</v>
      </c>
      <c r="B34" s="76" t="s">
        <v>326</v>
      </c>
      <c r="C34" s="76"/>
      <c r="D34" s="39"/>
      <c r="E34" s="40"/>
      <c r="F34" s="40"/>
    </row>
    <row r="35" spans="1:6" x14ac:dyDescent="0.35">
      <c r="A35" s="41" t="s">
        <v>77</v>
      </c>
      <c r="B35" s="41" t="s">
        <v>328</v>
      </c>
      <c r="C35" s="41"/>
      <c r="D35" s="41"/>
      <c r="E35" s="42"/>
      <c r="F35" s="42"/>
    </row>
    <row r="36" spans="1:6" x14ac:dyDescent="0.35">
      <c r="A36" s="39" t="s">
        <v>78</v>
      </c>
      <c r="B36" s="76" t="s">
        <v>313</v>
      </c>
      <c r="C36" s="76"/>
      <c r="D36" s="39"/>
      <c r="E36" s="40"/>
      <c r="F36" s="40"/>
    </row>
    <row r="37" spans="1:6" x14ac:dyDescent="0.35">
      <c r="A37" s="41" t="s">
        <v>79</v>
      </c>
      <c r="B37" s="41" t="s">
        <v>315</v>
      </c>
      <c r="C37" s="41"/>
      <c r="D37" s="41"/>
      <c r="E37" s="42"/>
      <c r="F37" s="42"/>
    </row>
    <row r="38" spans="1:6" x14ac:dyDescent="0.35">
      <c r="A38" s="39" t="s">
        <v>80</v>
      </c>
      <c r="B38" s="76" t="s">
        <v>316</v>
      </c>
      <c r="C38" s="76"/>
      <c r="D38" s="39"/>
      <c r="E38" s="40"/>
      <c r="F38" s="40"/>
    </row>
    <row r="39" spans="1:6" x14ac:dyDescent="0.35">
      <c r="A39" s="41" t="s">
        <v>81</v>
      </c>
      <c r="B39" s="41" t="s">
        <v>318</v>
      </c>
      <c r="C39" s="41"/>
      <c r="D39" s="41"/>
      <c r="E39" s="42"/>
      <c r="F39" s="42"/>
    </row>
    <row r="40" spans="1:6" x14ac:dyDescent="0.35">
      <c r="A40" s="39" t="s">
        <v>82</v>
      </c>
      <c r="B40" s="76" t="s">
        <v>320</v>
      </c>
      <c r="C40" s="76"/>
      <c r="D40" s="39"/>
      <c r="E40" s="40"/>
      <c r="F40" s="40"/>
    </row>
    <row r="41" spans="1:6" x14ac:dyDescent="0.35">
      <c r="A41" s="41" t="s">
        <v>83</v>
      </c>
      <c r="B41" s="41" t="s">
        <v>322</v>
      </c>
      <c r="C41" s="41"/>
      <c r="D41" s="41"/>
      <c r="E41" s="42"/>
      <c r="F41" s="42"/>
    </row>
    <row r="42" spans="1:6" x14ac:dyDescent="0.35">
      <c r="A42" s="39" t="s">
        <v>84</v>
      </c>
      <c r="B42" s="76" t="s">
        <v>324</v>
      </c>
      <c r="C42" s="76"/>
      <c r="D42" s="39"/>
      <c r="E42" s="40"/>
      <c r="F42" s="40"/>
    </row>
    <row r="43" spans="1:6" x14ac:dyDescent="0.35">
      <c r="A43" s="41" t="s">
        <v>85</v>
      </c>
      <c r="B43" s="41" t="s">
        <v>326</v>
      </c>
      <c r="C43" s="41"/>
      <c r="D43" s="41"/>
      <c r="E43" s="42"/>
      <c r="F43" s="42"/>
    </row>
    <row r="44" spans="1:6" x14ac:dyDescent="0.35">
      <c r="A44" s="39" t="s">
        <v>86</v>
      </c>
      <c r="B44" s="76" t="s">
        <v>221</v>
      </c>
      <c r="C44" s="76"/>
      <c r="D44" s="39"/>
      <c r="E44" s="40"/>
      <c r="F44" s="40"/>
    </row>
    <row r="45" spans="1:6" ht="24" x14ac:dyDescent="0.35">
      <c r="A45" s="41" t="s">
        <v>87</v>
      </c>
      <c r="B45" s="41" t="s">
        <v>329</v>
      </c>
      <c r="C45" s="41" t="s">
        <v>288</v>
      </c>
      <c r="D45" s="41"/>
      <c r="E45" s="42"/>
      <c r="F45" s="42"/>
    </row>
    <row r="46" spans="1:6" ht="24" x14ac:dyDescent="0.35">
      <c r="A46" s="39" t="s">
        <v>88</v>
      </c>
      <c r="B46" s="76" t="s">
        <v>330</v>
      </c>
      <c r="C46" s="76" t="s">
        <v>331</v>
      </c>
      <c r="D46" s="39"/>
      <c r="E46" s="40"/>
      <c r="F46" s="40"/>
    </row>
    <row r="47" spans="1:6" ht="60" x14ac:dyDescent="0.35">
      <c r="A47" s="41" t="s">
        <v>89</v>
      </c>
      <c r="B47" s="41" t="s">
        <v>1541</v>
      </c>
      <c r="C47" s="41" t="s">
        <v>331</v>
      </c>
      <c r="D47" s="41"/>
      <c r="E47" s="42"/>
      <c r="F47" s="42"/>
    </row>
    <row r="48" spans="1:6" ht="144" x14ac:dyDescent="0.35">
      <c r="A48" s="39" t="s">
        <v>90</v>
      </c>
      <c r="B48" s="76" t="s">
        <v>1428</v>
      </c>
      <c r="C48" s="76" t="s">
        <v>288</v>
      </c>
      <c r="D48" s="39"/>
      <c r="E48" s="40"/>
      <c r="F48" s="40"/>
    </row>
    <row r="49" spans="1:6" ht="96" x14ac:dyDescent="0.35">
      <c r="A49" s="41" t="s">
        <v>91</v>
      </c>
      <c r="B49" s="41" t="s">
        <v>730</v>
      </c>
      <c r="C49" s="41" t="s">
        <v>288</v>
      </c>
      <c r="D49" s="41"/>
      <c r="E49" s="42"/>
      <c r="F49" s="42"/>
    </row>
    <row r="50" spans="1:6" ht="132" x14ac:dyDescent="0.35">
      <c r="A50" s="39" t="s">
        <v>92</v>
      </c>
      <c r="B50" s="76" t="s">
        <v>1542</v>
      </c>
      <c r="C50" s="76" t="s">
        <v>288</v>
      </c>
      <c r="D50" s="39"/>
      <c r="E50" s="40"/>
      <c r="F50" s="40"/>
    </row>
    <row r="51" spans="1:6" ht="120" x14ac:dyDescent="0.35">
      <c r="A51" s="41" t="s">
        <v>93</v>
      </c>
      <c r="B51" s="41" t="s">
        <v>417</v>
      </c>
      <c r="C51" s="41" t="s">
        <v>288</v>
      </c>
      <c r="D51" s="41"/>
      <c r="E51" s="42"/>
      <c r="F51" s="42"/>
    </row>
    <row r="52" spans="1:6" ht="48" x14ac:dyDescent="0.35">
      <c r="A52" s="39" t="s">
        <v>94</v>
      </c>
      <c r="B52" s="76" t="s">
        <v>1543</v>
      </c>
      <c r="C52" s="76" t="s">
        <v>288</v>
      </c>
      <c r="D52" s="39"/>
      <c r="E52" s="40"/>
      <c r="F52" s="40"/>
    </row>
    <row r="53" spans="1:6" ht="204" x14ac:dyDescent="0.35">
      <c r="A53" s="41" t="s">
        <v>95</v>
      </c>
      <c r="B53" s="41" t="s">
        <v>1544</v>
      </c>
      <c r="C53" s="41" t="s">
        <v>288</v>
      </c>
      <c r="D53" s="41"/>
      <c r="E53" s="42"/>
      <c r="F53" s="42"/>
    </row>
    <row r="54" spans="1:6" ht="96" x14ac:dyDescent="0.35">
      <c r="A54" s="39" t="s">
        <v>96</v>
      </c>
      <c r="B54" s="76" t="s">
        <v>734</v>
      </c>
      <c r="C54" s="76" t="s">
        <v>288</v>
      </c>
      <c r="D54" s="39"/>
      <c r="E54" s="40"/>
      <c r="F54" s="40"/>
    </row>
    <row r="55" spans="1:6" ht="72" x14ac:dyDescent="0.35">
      <c r="A55" s="41" t="s">
        <v>97</v>
      </c>
      <c r="B55" s="41" t="s">
        <v>735</v>
      </c>
      <c r="C55" s="41" t="s">
        <v>288</v>
      </c>
      <c r="D55" s="41"/>
      <c r="E55" s="42"/>
      <c r="F55" s="42"/>
    </row>
    <row r="56" spans="1:6" ht="192" x14ac:dyDescent="0.35">
      <c r="A56" s="39" t="s">
        <v>98</v>
      </c>
      <c r="B56" s="76" t="s">
        <v>423</v>
      </c>
      <c r="C56" s="76" t="s">
        <v>288</v>
      </c>
      <c r="D56" s="39"/>
      <c r="E56" s="40"/>
      <c r="F56" s="40"/>
    </row>
    <row r="57" spans="1:6" ht="60" x14ac:dyDescent="0.35">
      <c r="A57" s="41" t="s">
        <v>99</v>
      </c>
      <c r="B57" s="41" t="s">
        <v>1432</v>
      </c>
      <c r="C57" s="41" t="s">
        <v>288</v>
      </c>
      <c r="D57" s="41"/>
      <c r="E57" s="42"/>
      <c r="F57" s="42"/>
    </row>
    <row r="58" spans="1:6" ht="24" x14ac:dyDescent="0.35">
      <c r="A58" s="39" t="s">
        <v>100</v>
      </c>
      <c r="B58" s="76" t="s">
        <v>1545</v>
      </c>
      <c r="C58" s="76" t="s">
        <v>288</v>
      </c>
      <c r="D58" s="39"/>
      <c r="E58" s="40"/>
      <c r="F58" s="40"/>
    </row>
    <row r="59" spans="1:6" ht="24" x14ac:dyDescent="0.35">
      <c r="A59" s="41" t="s">
        <v>101</v>
      </c>
      <c r="B59" s="41" t="s">
        <v>1546</v>
      </c>
      <c r="C59" s="41" t="s">
        <v>288</v>
      </c>
      <c r="D59" s="41"/>
      <c r="E59" s="42"/>
      <c r="F59" s="42"/>
    </row>
    <row r="60" spans="1:6" ht="48" x14ac:dyDescent="0.35">
      <c r="A60" s="39" t="s">
        <v>102</v>
      </c>
      <c r="B60" s="76" t="s">
        <v>336</v>
      </c>
      <c r="C60" s="76" t="s">
        <v>288</v>
      </c>
      <c r="D60" s="39"/>
      <c r="E60" s="40"/>
      <c r="F60" s="40"/>
    </row>
    <row r="61" spans="1:6" ht="96" x14ac:dyDescent="0.35">
      <c r="A61" s="41" t="s">
        <v>103</v>
      </c>
      <c r="B61" s="41" t="s">
        <v>1547</v>
      </c>
      <c r="C61" s="41" t="s">
        <v>288</v>
      </c>
      <c r="D61" s="41"/>
      <c r="E61" s="42"/>
      <c r="F61" s="42"/>
    </row>
    <row r="63" spans="1:6" x14ac:dyDescent="0.35">
      <c r="A63" s="101" t="s">
        <v>130</v>
      </c>
      <c r="B63" s="101"/>
      <c r="C63" s="101"/>
      <c r="D63" s="101"/>
      <c r="E63" s="101" t="s">
        <v>131</v>
      </c>
      <c r="F63" s="101"/>
    </row>
  </sheetData>
  <sheetProtection algorithmName="SHA-512" hashValue="M/IKDKzidit8qQz0CSqJ052PPDlfQj0HJKgyC6LTGitM05mhvM1s5SlvXkgdEiyzlv3fP1lRf8LBEiXTIrJBLw==" saltValue="owPrEZh9zhRIzb+43hUUnQ==" spinCount="100000" sheet="1" objects="1" scenarios="1"/>
  <mergeCells count="16">
    <mergeCell ref="A10:F10"/>
    <mergeCell ref="A63:D63"/>
    <mergeCell ref="E63:F6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F63"/>
  <sheetViews>
    <sheetView workbookViewId="0">
      <selection sqref="A1:XFD1048576"/>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78" t="s">
        <v>15</v>
      </c>
      <c r="B2" s="78" t="s">
        <v>16</v>
      </c>
      <c r="C2" s="78" t="s">
        <v>18</v>
      </c>
      <c r="D2" s="102" t="s">
        <v>17</v>
      </c>
      <c r="E2" s="102"/>
      <c r="F2" s="78" t="s">
        <v>24</v>
      </c>
    </row>
    <row r="3" spans="1:6" ht="27" customHeight="1" x14ac:dyDescent="0.35">
      <c r="A3" s="79">
        <f>Summary!A58</f>
        <v>57</v>
      </c>
      <c r="B3" s="10">
        <f>Summary!B58</f>
        <v>417098109</v>
      </c>
      <c r="C3" s="10">
        <f>Summary!D58</f>
        <v>0</v>
      </c>
      <c r="D3" s="105" t="str">
        <f>Summary!C58</f>
        <v>WARMER UNIT BLOOD FLUID</v>
      </c>
      <c r="E3" s="105"/>
      <c r="F3" s="82">
        <f>Summary!K58</f>
        <v>0</v>
      </c>
    </row>
    <row r="4" spans="1:6" ht="37.15" customHeight="1" x14ac:dyDescent="0.35">
      <c r="A4" s="78" t="s">
        <v>26</v>
      </c>
      <c r="B4" s="102" t="s">
        <v>40</v>
      </c>
      <c r="C4" s="102"/>
      <c r="D4" s="78" t="s">
        <v>41</v>
      </c>
      <c r="E4" s="78" t="s">
        <v>22</v>
      </c>
      <c r="F4" s="78" t="s">
        <v>42</v>
      </c>
    </row>
    <row r="5" spans="1:6" ht="27" customHeight="1" x14ac:dyDescent="0.35">
      <c r="A5" s="44">
        <f>Summary!M58</f>
        <v>0</v>
      </c>
      <c r="B5" s="105">
        <f>Summary!G58</f>
        <v>0</v>
      </c>
      <c r="C5" s="105"/>
      <c r="D5" s="44">
        <f>Summary!P58</f>
        <v>0</v>
      </c>
      <c r="E5" s="82">
        <f>Summary!I58</f>
        <v>0</v>
      </c>
      <c r="F5" s="82">
        <f>Summary!J58</f>
        <v>0</v>
      </c>
    </row>
    <row r="6" spans="1:6" ht="24.75" customHeight="1" x14ac:dyDescent="0.35">
      <c r="A6" s="78" t="s">
        <v>43</v>
      </c>
      <c r="B6" s="78" t="s">
        <v>44</v>
      </c>
      <c r="C6" s="102" t="s">
        <v>45</v>
      </c>
      <c r="D6" s="102"/>
      <c r="E6" s="106" t="s">
        <v>30</v>
      </c>
      <c r="F6" s="107"/>
    </row>
    <row r="7" spans="1:6" ht="27" customHeight="1" x14ac:dyDescent="0.35">
      <c r="A7" s="43">
        <f>Summary!L58</f>
        <v>0</v>
      </c>
      <c r="B7" s="80">
        <f>Summary!N58</f>
        <v>0</v>
      </c>
      <c r="C7" s="115">
        <f>Summary!O58</f>
        <v>0</v>
      </c>
      <c r="D7" s="105"/>
      <c r="E7" s="108">
        <f>Summary!Q58</f>
        <v>0</v>
      </c>
      <c r="F7" s="109"/>
    </row>
    <row r="8" spans="1:6" ht="33.65" customHeight="1" x14ac:dyDescent="0.35">
      <c r="A8" s="102" t="s">
        <v>138</v>
      </c>
      <c r="B8" s="102"/>
      <c r="C8" s="37">
        <f>Summary!S58</f>
        <v>0</v>
      </c>
      <c r="D8" s="102" t="s">
        <v>32</v>
      </c>
      <c r="E8" s="102"/>
      <c r="F8" s="81">
        <f>Summary!T58</f>
        <v>0</v>
      </c>
    </row>
    <row r="9" spans="1:6" ht="38.25" customHeight="1" x14ac:dyDescent="0.35">
      <c r="A9" s="110" t="s">
        <v>31</v>
      </c>
      <c r="B9" s="111"/>
      <c r="C9" s="112">
        <f>Summary!R58</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x14ac:dyDescent="0.35">
      <c r="A12" s="39" t="s">
        <v>53</v>
      </c>
      <c r="B12" s="76" t="s">
        <v>652</v>
      </c>
      <c r="C12" s="76" t="s">
        <v>288</v>
      </c>
      <c r="D12" s="39"/>
      <c r="E12" s="40"/>
      <c r="F12" s="40"/>
    </row>
    <row r="13" spans="1:6" ht="24" x14ac:dyDescent="0.35">
      <c r="A13" s="41" t="s">
        <v>55</v>
      </c>
      <c r="B13" s="41" t="s">
        <v>1548</v>
      </c>
      <c r="C13" s="41" t="s">
        <v>288</v>
      </c>
      <c r="D13" s="41"/>
      <c r="E13" s="42"/>
      <c r="F13" s="42"/>
    </row>
    <row r="14" spans="1:6" ht="24" x14ac:dyDescent="0.35">
      <c r="A14" s="39" t="s">
        <v>56</v>
      </c>
      <c r="B14" s="76" t="s">
        <v>1549</v>
      </c>
      <c r="C14" s="76" t="s">
        <v>288</v>
      </c>
      <c r="D14" s="39"/>
      <c r="E14" s="40"/>
      <c r="F14" s="40"/>
    </row>
    <row r="15" spans="1:6" x14ac:dyDescent="0.35">
      <c r="A15" s="41" t="s">
        <v>57</v>
      </c>
      <c r="B15" s="41" t="s">
        <v>1550</v>
      </c>
      <c r="C15" s="41" t="s">
        <v>288</v>
      </c>
      <c r="D15" s="41"/>
      <c r="E15" s="42"/>
      <c r="F15" s="42"/>
    </row>
    <row r="16" spans="1:6" x14ac:dyDescent="0.35">
      <c r="A16" s="39" t="s">
        <v>58</v>
      </c>
      <c r="B16" s="76" t="s">
        <v>1551</v>
      </c>
      <c r="C16" s="76" t="s">
        <v>288</v>
      </c>
      <c r="D16" s="39"/>
      <c r="E16" s="40"/>
      <c r="F16" s="40"/>
    </row>
    <row r="17" spans="1:6" ht="36" x14ac:dyDescent="0.35">
      <c r="A17" s="41" t="s">
        <v>59</v>
      </c>
      <c r="B17" s="41" t="s">
        <v>1552</v>
      </c>
      <c r="C17" s="41" t="s">
        <v>288</v>
      </c>
      <c r="D17" s="41"/>
      <c r="E17" s="42"/>
      <c r="F17" s="42"/>
    </row>
    <row r="18" spans="1:6" ht="24" x14ac:dyDescent="0.35">
      <c r="A18" s="39" t="s">
        <v>60</v>
      </c>
      <c r="B18" s="76" t="s">
        <v>1553</v>
      </c>
      <c r="C18" s="76" t="s">
        <v>288</v>
      </c>
      <c r="D18" s="39"/>
      <c r="E18" s="40"/>
      <c r="F18" s="40"/>
    </row>
    <row r="19" spans="1:6" ht="24" x14ac:dyDescent="0.35">
      <c r="A19" s="41" t="s">
        <v>61</v>
      </c>
      <c r="B19" s="41" t="s">
        <v>1554</v>
      </c>
      <c r="C19" s="41" t="s">
        <v>288</v>
      </c>
      <c r="D19" s="41"/>
      <c r="E19" s="42"/>
      <c r="F19" s="42"/>
    </row>
    <row r="20" spans="1:6" ht="24" x14ac:dyDescent="0.35">
      <c r="A20" s="39" t="s">
        <v>62</v>
      </c>
      <c r="B20" s="76" t="s">
        <v>1555</v>
      </c>
      <c r="C20" s="76" t="s">
        <v>288</v>
      </c>
      <c r="D20" s="39"/>
      <c r="E20" s="40"/>
      <c r="F20" s="40"/>
    </row>
    <row r="21" spans="1:6" ht="24" x14ac:dyDescent="0.35">
      <c r="A21" s="41" t="s">
        <v>63</v>
      </c>
      <c r="B21" s="41" t="s">
        <v>1556</v>
      </c>
      <c r="C21" s="41" t="s">
        <v>288</v>
      </c>
      <c r="D21" s="41"/>
      <c r="E21" s="42"/>
      <c r="F21" s="42"/>
    </row>
    <row r="22" spans="1:6" ht="48" x14ac:dyDescent="0.35">
      <c r="A22" s="39" t="s">
        <v>64</v>
      </c>
      <c r="B22" s="76" t="s">
        <v>1557</v>
      </c>
      <c r="C22" s="76" t="s">
        <v>288</v>
      </c>
      <c r="D22" s="39"/>
      <c r="E22" s="40"/>
      <c r="F22" s="40"/>
    </row>
    <row r="23" spans="1:6" x14ac:dyDescent="0.35">
      <c r="A23" s="41" t="s">
        <v>65</v>
      </c>
      <c r="B23" s="41" t="s">
        <v>1558</v>
      </c>
      <c r="C23" s="41" t="s">
        <v>288</v>
      </c>
      <c r="D23" s="41"/>
      <c r="E23" s="42"/>
      <c r="F23" s="42"/>
    </row>
    <row r="24" spans="1:6" x14ac:dyDescent="0.35">
      <c r="A24" s="39" t="s">
        <v>66</v>
      </c>
      <c r="B24" s="76" t="s">
        <v>1559</v>
      </c>
      <c r="C24" s="76" t="s">
        <v>288</v>
      </c>
      <c r="D24" s="39"/>
      <c r="E24" s="40"/>
      <c r="F24" s="40"/>
    </row>
    <row r="25" spans="1:6" ht="60" x14ac:dyDescent="0.35">
      <c r="A25" s="41" t="s">
        <v>67</v>
      </c>
      <c r="B25" s="41" t="s">
        <v>1560</v>
      </c>
      <c r="C25" s="41" t="s">
        <v>288</v>
      </c>
      <c r="D25" s="41"/>
      <c r="E25" s="42"/>
      <c r="F25" s="42"/>
    </row>
    <row r="26" spans="1:6" ht="24" x14ac:dyDescent="0.35">
      <c r="A26" s="39" t="s">
        <v>68</v>
      </c>
      <c r="B26" s="76" t="s">
        <v>1561</v>
      </c>
      <c r="C26" s="76" t="s">
        <v>288</v>
      </c>
      <c r="D26" s="39"/>
      <c r="E26" s="40"/>
      <c r="F26" s="40"/>
    </row>
    <row r="27" spans="1:6" ht="36" x14ac:dyDescent="0.35">
      <c r="A27" s="41" t="s">
        <v>69</v>
      </c>
      <c r="B27" s="41" t="s">
        <v>1562</v>
      </c>
      <c r="C27" s="41" t="s">
        <v>288</v>
      </c>
      <c r="D27" s="41"/>
      <c r="E27" s="42"/>
      <c r="F27" s="42"/>
    </row>
    <row r="28" spans="1:6" ht="24" x14ac:dyDescent="0.35">
      <c r="A28" s="39" t="s">
        <v>70</v>
      </c>
      <c r="B28" s="76" t="s">
        <v>1563</v>
      </c>
      <c r="C28" s="76" t="s">
        <v>288</v>
      </c>
      <c r="D28" s="39"/>
      <c r="E28" s="40"/>
      <c r="F28" s="40"/>
    </row>
    <row r="29" spans="1:6" ht="24" x14ac:dyDescent="0.35">
      <c r="A29" s="41" t="s">
        <v>71</v>
      </c>
      <c r="B29" s="41" t="s">
        <v>1564</v>
      </c>
      <c r="C29" s="41" t="s">
        <v>288</v>
      </c>
      <c r="D29" s="41"/>
      <c r="E29" s="42"/>
      <c r="F29" s="42"/>
    </row>
    <row r="30" spans="1:6" ht="36" x14ac:dyDescent="0.35">
      <c r="A30" s="39" t="s">
        <v>72</v>
      </c>
      <c r="B30" s="76" t="s">
        <v>1565</v>
      </c>
      <c r="C30" s="76" t="s">
        <v>288</v>
      </c>
      <c r="D30" s="39"/>
      <c r="E30" s="40"/>
      <c r="F30" s="40"/>
    </row>
    <row r="31" spans="1:6" x14ac:dyDescent="0.35">
      <c r="A31" s="41" t="s">
        <v>73</v>
      </c>
      <c r="B31" s="41" t="s">
        <v>312</v>
      </c>
      <c r="C31" s="41"/>
      <c r="D31" s="41"/>
      <c r="E31" s="42"/>
      <c r="F31" s="42"/>
    </row>
    <row r="32" spans="1:6" ht="156" x14ac:dyDescent="0.35">
      <c r="A32" s="39" t="s">
        <v>74</v>
      </c>
      <c r="B32" s="76" t="s">
        <v>1566</v>
      </c>
      <c r="C32" s="76" t="s">
        <v>288</v>
      </c>
      <c r="D32" s="39"/>
      <c r="E32" s="40"/>
      <c r="F32" s="40"/>
    </row>
    <row r="33" spans="1:6" x14ac:dyDescent="0.35">
      <c r="A33" s="41" t="s">
        <v>75</v>
      </c>
      <c r="B33" s="41" t="s">
        <v>315</v>
      </c>
      <c r="C33" s="41"/>
      <c r="D33" s="41"/>
      <c r="E33" s="42"/>
      <c r="F33" s="42"/>
    </row>
    <row r="34" spans="1:6" x14ac:dyDescent="0.35">
      <c r="A34" s="39" t="s">
        <v>76</v>
      </c>
      <c r="B34" s="76" t="s">
        <v>316</v>
      </c>
      <c r="C34" s="76"/>
      <c r="D34" s="39"/>
      <c r="E34" s="40"/>
      <c r="F34" s="40"/>
    </row>
    <row r="35" spans="1:6" x14ac:dyDescent="0.35">
      <c r="A35" s="41" t="s">
        <v>77</v>
      </c>
      <c r="B35" s="41" t="s">
        <v>318</v>
      </c>
      <c r="C35" s="41"/>
      <c r="D35" s="41"/>
      <c r="E35" s="42"/>
      <c r="F35" s="42"/>
    </row>
    <row r="36" spans="1:6" x14ac:dyDescent="0.35">
      <c r="A36" s="39" t="s">
        <v>78</v>
      </c>
      <c r="B36" s="76" t="s">
        <v>320</v>
      </c>
      <c r="C36" s="76"/>
      <c r="D36" s="39"/>
      <c r="E36" s="40"/>
      <c r="F36" s="40"/>
    </row>
    <row r="37" spans="1:6" x14ac:dyDescent="0.35">
      <c r="A37" s="41" t="s">
        <v>79</v>
      </c>
      <c r="B37" s="41" t="s">
        <v>322</v>
      </c>
      <c r="C37" s="41"/>
      <c r="D37" s="41"/>
      <c r="E37" s="42"/>
      <c r="F37" s="42"/>
    </row>
    <row r="38" spans="1:6" x14ac:dyDescent="0.35">
      <c r="A38" s="39" t="s">
        <v>80</v>
      </c>
      <c r="B38" s="76" t="s">
        <v>324</v>
      </c>
      <c r="C38" s="76"/>
      <c r="D38" s="39"/>
      <c r="E38" s="40"/>
      <c r="F38" s="40"/>
    </row>
    <row r="39" spans="1:6" x14ac:dyDescent="0.35">
      <c r="A39" s="41" t="s">
        <v>81</v>
      </c>
      <c r="B39" s="41" t="s">
        <v>326</v>
      </c>
      <c r="C39" s="41"/>
      <c r="D39" s="41"/>
      <c r="E39" s="42"/>
      <c r="F39" s="42"/>
    </row>
    <row r="40" spans="1:6" x14ac:dyDescent="0.35">
      <c r="A40" s="39" t="s">
        <v>82</v>
      </c>
      <c r="B40" s="76" t="s">
        <v>328</v>
      </c>
      <c r="C40" s="76"/>
      <c r="D40" s="39"/>
      <c r="E40" s="40"/>
      <c r="F40" s="40"/>
    </row>
    <row r="41" spans="1:6" x14ac:dyDescent="0.35">
      <c r="A41" s="41" t="s">
        <v>83</v>
      </c>
      <c r="B41" s="41" t="s">
        <v>313</v>
      </c>
      <c r="C41" s="41"/>
      <c r="D41" s="41"/>
      <c r="E41" s="42"/>
      <c r="F41" s="42"/>
    </row>
    <row r="42" spans="1:6" x14ac:dyDescent="0.35">
      <c r="A42" s="39" t="s">
        <v>84</v>
      </c>
      <c r="B42" s="76" t="s">
        <v>315</v>
      </c>
      <c r="C42" s="76"/>
      <c r="D42" s="39"/>
      <c r="E42" s="40"/>
      <c r="F42" s="40"/>
    </row>
    <row r="43" spans="1:6" x14ac:dyDescent="0.35">
      <c r="A43" s="41" t="s">
        <v>85</v>
      </c>
      <c r="B43" s="41" t="s">
        <v>316</v>
      </c>
      <c r="C43" s="41"/>
      <c r="D43" s="41"/>
      <c r="E43" s="42"/>
      <c r="F43" s="42"/>
    </row>
    <row r="44" spans="1:6" x14ac:dyDescent="0.35">
      <c r="A44" s="39" t="s">
        <v>86</v>
      </c>
      <c r="B44" s="76" t="s">
        <v>318</v>
      </c>
      <c r="C44" s="76"/>
      <c r="D44" s="39"/>
      <c r="E44" s="40"/>
      <c r="F44" s="40"/>
    </row>
    <row r="45" spans="1:6" x14ac:dyDescent="0.35">
      <c r="A45" s="41" t="s">
        <v>87</v>
      </c>
      <c r="B45" s="41" t="s">
        <v>320</v>
      </c>
      <c r="C45" s="41"/>
      <c r="D45" s="41"/>
      <c r="E45" s="42"/>
      <c r="F45" s="42"/>
    </row>
    <row r="46" spans="1:6" x14ac:dyDescent="0.35">
      <c r="A46" s="39" t="s">
        <v>88</v>
      </c>
      <c r="B46" s="76" t="s">
        <v>322</v>
      </c>
      <c r="C46" s="76"/>
      <c r="D46" s="39"/>
      <c r="E46" s="40"/>
      <c r="F46" s="40"/>
    </row>
    <row r="47" spans="1:6" x14ac:dyDescent="0.35">
      <c r="A47" s="41" t="s">
        <v>89</v>
      </c>
      <c r="B47" s="41" t="s">
        <v>324</v>
      </c>
      <c r="C47" s="41"/>
      <c r="D47" s="41"/>
      <c r="E47" s="42"/>
      <c r="F47" s="42"/>
    </row>
    <row r="48" spans="1:6" x14ac:dyDescent="0.35">
      <c r="A48" s="39" t="s">
        <v>90</v>
      </c>
      <c r="B48" s="76" t="s">
        <v>326</v>
      </c>
      <c r="C48" s="76"/>
      <c r="D48" s="39"/>
      <c r="E48" s="40"/>
      <c r="F48" s="40"/>
    </row>
    <row r="49" spans="1:6" x14ac:dyDescent="0.35">
      <c r="A49" s="41" t="s">
        <v>91</v>
      </c>
      <c r="B49" s="41" t="s">
        <v>221</v>
      </c>
      <c r="C49" s="41"/>
      <c r="D49" s="41"/>
      <c r="E49" s="42"/>
      <c r="F49" s="42"/>
    </row>
    <row r="50" spans="1:6" ht="24" x14ac:dyDescent="0.35">
      <c r="A50" s="39" t="s">
        <v>92</v>
      </c>
      <c r="B50" s="76" t="s">
        <v>329</v>
      </c>
      <c r="C50" s="76" t="s">
        <v>288</v>
      </c>
      <c r="D50" s="39"/>
      <c r="E50" s="40"/>
      <c r="F50" s="40"/>
    </row>
    <row r="51" spans="1:6" ht="24" x14ac:dyDescent="0.35">
      <c r="A51" s="41" t="s">
        <v>93</v>
      </c>
      <c r="B51" s="41" t="s">
        <v>330</v>
      </c>
      <c r="C51" s="41" t="s">
        <v>331</v>
      </c>
      <c r="D51" s="41"/>
      <c r="E51" s="42"/>
      <c r="F51" s="42"/>
    </row>
    <row r="52" spans="1:6" ht="180" x14ac:dyDescent="0.35">
      <c r="A52" s="39" t="s">
        <v>94</v>
      </c>
      <c r="B52" s="76" t="s">
        <v>1567</v>
      </c>
      <c r="C52" s="76" t="s">
        <v>233</v>
      </c>
      <c r="D52" s="39"/>
      <c r="E52" s="40"/>
      <c r="F52" s="40"/>
    </row>
    <row r="53" spans="1:6" ht="204" x14ac:dyDescent="0.35">
      <c r="A53" s="41" t="s">
        <v>95</v>
      </c>
      <c r="B53" s="41" t="s">
        <v>332</v>
      </c>
      <c r="C53" s="41" t="s">
        <v>288</v>
      </c>
      <c r="D53" s="41"/>
      <c r="E53" s="42"/>
      <c r="F53" s="42"/>
    </row>
    <row r="54" spans="1:6" ht="204" x14ac:dyDescent="0.35">
      <c r="A54" s="39" t="s">
        <v>96</v>
      </c>
      <c r="B54" s="76" t="s">
        <v>333</v>
      </c>
      <c r="C54" s="76" t="s">
        <v>288</v>
      </c>
      <c r="D54" s="39"/>
      <c r="E54" s="40"/>
      <c r="F54" s="40"/>
    </row>
    <row r="55" spans="1:6" ht="204" x14ac:dyDescent="0.35">
      <c r="A55" s="41" t="s">
        <v>97</v>
      </c>
      <c r="B55" s="41" t="s">
        <v>334</v>
      </c>
      <c r="C55" s="41" t="s">
        <v>288</v>
      </c>
      <c r="D55" s="41"/>
      <c r="E55" s="42"/>
      <c r="F55" s="42"/>
    </row>
    <row r="56" spans="1:6" ht="132" x14ac:dyDescent="0.35">
      <c r="A56" s="39" t="s">
        <v>98</v>
      </c>
      <c r="B56" s="76" t="s">
        <v>335</v>
      </c>
      <c r="C56" s="76" t="s">
        <v>288</v>
      </c>
      <c r="D56" s="39"/>
      <c r="E56" s="40"/>
      <c r="F56" s="40"/>
    </row>
    <row r="57" spans="1:6" ht="48" x14ac:dyDescent="0.35">
      <c r="A57" s="41" t="s">
        <v>99</v>
      </c>
      <c r="B57" s="41" t="s">
        <v>336</v>
      </c>
      <c r="C57" s="41" t="s">
        <v>288</v>
      </c>
      <c r="D57" s="41"/>
      <c r="E57" s="42"/>
      <c r="F57" s="42"/>
    </row>
    <row r="58" spans="1:6" ht="120" x14ac:dyDescent="0.35">
      <c r="A58" s="39" t="s">
        <v>100</v>
      </c>
      <c r="B58" s="76" t="s">
        <v>337</v>
      </c>
      <c r="C58" s="76" t="s">
        <v>288</v>
      </c>
      <c r="D58" s="39"/>
      <c r="E58" s="40"/>
      <c r="F58" s="40"/>
    </row>
    <row r="59" spans="1:6" ht="132" x14ac:dyDescent="0.35">
      <c r="A59" s="41" t="s">
        <v>101</v>
      </c>
      <c r="B59" s="41" t="s">
        <v>338</v>
      </c>
      <c r="C59" s="41" t="s">
        <v>288</v>
      </c>
      <c r="D59" s="41"/>
      <c r="E59" s="42"/>
      <c r="F59" s="42"/>
    </row>
    <row r="60" spans="1:6" ht="48" x14ac:dyDescent="0.35">
      <c r="A60" s="39" t="s">
        <v>102</v>
      </c>
      <c r="B60" s="76" t="s">
        <v>339</v>
      </c>
      <c r="C60" s="76" t="s">
        <v>288</v>
      </c>
      <c r="D60" s="39"/>
      <c r="E60" s="40"/>
      <c r="F60" s="40"/>
    </row>
    <row r="61" spans="1:6" ht="48" x14ac:dyDescent="0.35">
      <c r="A61" s="41" t="s">
        <v>103</v>
      </c>
      <c r="B61" s="41" t="s">
        <v>1568</v>
      </c>
      <c r="C61" s="41" t="s">
        <v>288</v>
      </c>
      <c r="D61" s="41"/>
      <c r="E61" s="42"/>
      <c r="F61" s="42"/>
    </row>
    <row r="63" spans="1:6" x14ac:dyDescent="0.35">
      <c r="A63" s="101" t="s">
        <v>130</v>
      </c>
      <c r="B63" s="101"/>
      <c r="C63" s="101"/>
      <c r="D63" s="101"/>
      <c r="E63" s="101" t="s">
        <v>131</v>
      </c>
      <c r="F63" s="101"/>
    </row>
  </sheetData>
  <sheetProtection algorithmName="SHA-512" hashValue="KfL9sNnYUaa38ogmFH1jsX9vpqSdDexQpINPM/6ugEUlzgFBBDZ9g91kNumIZlZdSRSslr87aYAcEyRy+cM78A==" saltValue="3kPvQzlCu/w+lV74fGP6Dw==" spinCount="100000" sheet="1" objects="1" scenarios="1"/>
  <mergeCells count="16">
    <mergeCell ref="A10:F10"/>
    <mergeCell ref="A63:D63"/>
    <mergeCell ref="E63:F63"/>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56"/>
  <sheetViews>
    <sheetView workbookViewId="0">
      <selection activeCell="F54" sqref="F5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63" customHeight="1" x14ac:dyDescent="0.35">
      <c r="A3" s="48">
        <f>Summary!A5</f>
        <v>4</v>
      </c>
      <c r="B3" s="10">
        <f>Summary!B5</f>
        <v>499900515</v>
      </c>
      <c r="C3" s="10">
        <f>Summary!D5</f>
        <v>0</v>
      </c>
      <c r="D3" s="105" t="str">
        <f>Summary!C5</f>
        <v>TELESCOPE HOPKINS II 30 DEGREES 10 MM ENLARGED VIEW 31CM, AUTOCLAVABLE FIBER OPTIC LIGHT TRANSMISSION INCORPORATED # 26003BA</v>
      </c>
      <c r="E3" s="105"/>
      <c r="F3" s="51">
        <f>Summary!K5</f>
        <v>0</v>
      </c>
    </row>
    <row r="4" spans="1:6" ht="37.15" customHeight="1" x14ac:dyDescent="0.35">
      <c r="A4" s="47" t="s">
        <v>26</v>
      </c>
      <c r="B4" s="102" t="s">
        <v>40</v>
      </c>
      <c r="C4" s="102"/>
      <c r="D4" s="47" t="s">
        <v>41</v>
      </c>
      <c r="E4" s="47" t="s">
        <v>22</v>
      </c>
      <c r="F4" s="47" t="s">
        <v>42</v>
      </c>
    </row>
    <row r="5" spans="1:6" ht="27" customHeight="1" x14ac:dyDescent="0.35">
      <c r="A5" s="44">
        <f>Summary!M5</f>
        <v>0</v>
      </c>
      <c r="B5" s="115">
        <f>Summary!G5</f>
        <v>0</v>
      </c>
      <c r="C5" s="105"/>
      <c r="D5" s="44">
        <f>Summary!P5</f>
        <v>0</v>
      </c>
      <c r="E5" s="51">
        <f>Summary!I5</f>
        <v>0</v>
      </c>
      <c r="F5" s="51">
        <f>Summary!J5</f>
        <v>0</v>
      </c>
    </row>
    <row r="6" spans="1:6" ht="24.75" customHeight="1" x14ac:dyDescent="0.35">
      <c r="A6" s="47" t="s">
        <v>43</v>
      </c>
      <c r="B6" s="47" t="s">
        <v>44</v>
      </c>
      <c r="C6" s="102" t="s">
        <v>45</v>
      </c>
      <c r="D6" s="102"/>
      <c r="E6" s="106" t="s">
        <v>30</v>
      </c>
      <c r="F6" s="107"/>
    </row>
    <row r="7" spans="1:6" ht="27" customHeight="1" x14ac:dyDescent="0.35">
      <c r="A7" s="43">
        <f>Summary!L5</f>
        <v>0</v>
      </c>
      <c r="B7" s="49">
        <f>Summary!N5</f>
        <v>0</v>
      </c>
      <c r="C7" s="115">
        <f>Summary!O5</f>
        <v>0</v>
      </c>
      <c r="D7" s="105"/>
      <c r="E7" s="108">
        <f>Summary!Q5</f>
        <v>0</v>
      </c>
      <c r="F7" s="109"/>
    </row>
    <row r="8" spans="1:6" ht="33.65" customHeight="1" x14ac:dyDescent="0.35">
      <c r="A8" s="102" t="s">
        <v>138</v>
      </c>
      <c r="B8" s="102"/>
      <c r="C8" s="37">
        <f>Summary!S5</f>
        <v>0</v>
      </c>
      <c r="D8" s="102" t="s">
        <v>32</v>
      </c>
      <c r="E8" s="102"/>
      <c r="F8" s="50">
        <f>Summary!T5</f>
        <v>0</v>
      </c>
    </row>
    <row r="9" spans="1:6" ht="38.25" customHeight="1" x14ac:dyDescent="0.35">
      <c r="A9" s="110" t="s">
        <v>31</v>
      </c>
      <c r="B9" s="111"/>
      <c r="C9" s="112">
        <f>Summary!R5</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39"/>
      <c r="F12" s="39"/>
    </row>
    <row r="13" spans="1:6" ht="36" x14ac:dyDescent="0.35">
      <c r="A13" s="41" t="s">
        <v>55</v>
      </c>
      <c r="B13" s="41" t="s">
        <v>430</v>
      </c>
      <c r="C13" s="41" t="s">
        <v>288</v>
      </c>
      <c r="D13" s="41"/>
      <c r="E13" s="41"/>
      <c r="F13" s="41"/>
    </row>
    <row r="14" spans="1:6" x14ac:dyDescent="0.35">
      <c r="A14" s="39" t="s">
        <v>56</v>
      </c>
      <c r="B14" s="39" t="s">
        <v>431</v>
      </c>
      <c r="C14" s="39" t="s">
        <v>288</v>
      </c>
      <c r="D14" s="39"/>
      <c r="E14" s="39"/>
      <c r="F14" s="39"/>
    </row>
    <row r="15" spans="1:6" ht="24" x14ac:dyDescent="0.35">
      <c r="A15" s="41" t="s">
        <v>57</v>
      </c>
      <c r="B15" s="41" t="s">
        <v>451</v>
      </c>
      <c r="C15" s="41" t="s">
        <v>288</v>
      </c>
      <c r="D15" s="41"/>
      <c r="E15" s="41"/>
      <c r="F15" s="41"/>
    </row>
    <row r="16" spans="1:6" ht="24" x14ac:dyDescent="0.35">
      <c r="A16" s="39" t="s">
        <v>58</v>
      </c>
      <c r="B16" s="39" t="s">
        <v>433</v>
      </c>
      <c r="C16" s="39" t="s">
        <v>288</v>
      </c>
      <c r="D16" s="39"/>
      <c r="E16" s="39"/>
      <c r="F16" s="39"/>
    </row>
    <row r="17" spans="1:6" ht="24" x14ac:dyDescent="0.35">
      <c r="A17" s="41" t="s">
        <v>59</v>
      </c>
      <c r="B17" s="41" t="s">
        <v>434</v>
      </c>
      <c r="C17" s="41" t="s">
        <v>288</v>
      </c>
      <c r="D17" s="41"/>
      <c r="E17" s="41"/>
      <c r="F17" s="41"/>
    </row>
    <row r="18" spans="1:6" ht="48" x14ac:dyDescent="0.35">
      <c r="A18" s="39" t="s">
        <v>60</v>
      </c>
      <c r="B18" s="39" t="s">
        <v>435</v>
      </c>
      <c r="C18" s="39" t="s">
        <v>288</v>
      </c>
      <c r="D18" s="39"/>
      <c r="E18" s="39"/>
      <c r="F18" s="39"/>
    </row>
    <row r="19" spans="1:6" ht="24" x14ac:dyDescent="0.35">
      <c r="A19" s="41" t="s">
        <v>61</v>
      </c>
      <c r="B19" s="41" t="s">
        <v>436</v>
      </c>
      <c r="C19" s="41" t="s">
        <v>288</v>
      </c>
      <c r="D19" s="41"/>
      <c r="E19" s="41"/>
      <c r="F19" s="41"/>
    </row>
    <row r="20" spans="1:6" ht="36" x14ac:dyDescent="0.35">
      <c r="A20" s="39" t="s">
        <v>62</v>
      </c>
      <c r="B20" s="39" t="s">
        <v>437</v>
      </c>
      <c r="C20" s="39" t="s">
        <v>288</v>
      </c>
      <c r="D20" s="39"/>
      <c r="E20" s="39"/>
      <c r="F20" s="39"/>
    </row>
    <row r="21" spans="1:6" ht="48" x14ac:dyDescent="0.35">
      <c r="A21" s="41" t="s">
        <v>63</v>
      </c>
      <c r="B21" s="41" t="s">
        <v>438</v>
      </c>
      <c r="C21" s="41" t="s">
        <v>288</v>
      </c>
      <c r="D21" s="41"/>
      <c r="E21" s="41"/>
      <c r="F21" s="41"/>
    </row>
    <row r="22" spans="1:6" ht="24" x14ac:dyDescent="0.35">
      <c r="A22" s="39" t="s">
        <v>64</v>
      </c>
      <c r="B22" s="39" t="s">
        <v>439</v>
      </c>
      <c r="C22" s="39" t="s">
        <v>288</v>
      </c>
      <c r="D22" s="39"/>
      <c r="E22" s="39"/>
      <c r="F22" s="39"/>
    </row>
    <row r="23" spans="1:6" x14ac:dyDescent="0.35">
      <c r="A23" s="41" t="s">
        <v>65</v>
      </c>
      <c r="B23" s="41" t="s">
        <v>452</v>
      </c>
      <c r="C23" s="41" t="s">
        <v>288</v>
      </c>
      <c r="D23" s="41"/>
      <c r="E23" s="41"/>
      <c r="F23" s="41"/>
    </row>
    <row r="24" spans="1:6" x14ac:dyDescent="0.35">
      <c r="A24" s="39" t="s">
        <v>66</v>
      </c>
      <c r="B24" s="39" t="s">
        <v>312</v>
      </c>
      <c r="C24" s="39"/>
      <c r="D24" s="39"/>
      <c r="E24" s="39"/>
      <c r="F24" s="39"/>
    </row>
    <row r="25" spans="1:6" x14ac:dyDescent="0.35">
      <c r="A25" s="41" t="s">
        <v>67</v>
      </c>
      <c r="B25" s="41" t="s">
        <v>313</v>
      </c>
      <c r="C25" s="41"/>
      <c r="D25" s="41"/>
      <c r="E25" s="41"/>
      <c r="F25" s="41"/>
    </row>
    <row r="26" spans="1:6" x14ac:dyDescent="0.35">
      <c r="A26" s="39" t="s">
        <v>68</v>
      </c>
      <c r="B26" s="39" t="s">
        <v>315</v>
      </c>
      <c r="C26" s="39"/>
      <c r="D26" s="39"/>
      <c r="E26" s="39"/>
      <c r="F26" s="39"/>
    </row>
    <row r="27" spans="1:6" x14ac:dyDescent="0.35">
      <c r="A27" s="41" t="s">
        <v>69</v>
      </c>
      <c r="B27" s="41" t="s">
        <v>316</v>
      </c>
      <c r="C27" s="41"/>
      <c r="D27" s="41"/>
      <c r="E27" s="41"/>
      <c r="F27" s="41"/>
    </row>
    <row r="28" spans="1:6" x14ac:dyDescent="0.35">
      <c r="A28" s="39" t="s">
        <v>70</v>
      </c>
      <c r="B28" s="39" t="s">
        <v>318</v>
      </c>
      <c r="C28" s="39"/>
      <c r="D28" s="39"/>
      <c r="E28" s="39"/>
      <c r="F28" s="39"/>
    </row>
    <row r="29" spans="1:6" x14ac:dyDescent="0.35">
      <c r="A29" s="41" t="s">
        <v>71</v>
      </c>
      <c r="B29" s="41" t="s">
        <v>320</v>
      </c>
      <c r="C29" s="41"/>
      <c r="D29" s="41"/>
      <c r="E29" s="41"/>
      <c r="F29" s="41"/>
    </row>
    <row r="30" spans="1:6" x14ac:dyDescent="0.35">
      <c r="A30" s="39" t="s">
        <v>72</v>
      </c>
      <c r="B30" s="39" t="s">
        <v>322</v>
      </c>
      <c r="C30" s="39"/>
      <c r="D30" s="39"/>
      <c r="E30" s="39"/>
      <c r="F30" s="39"/>
    </row>
    <row r="31" spans="1:6" x14ac:dyDescent="0.35">
      <c r="A31" s="41" t="s">
        <v>73</v>
      </c>
      <c r="B31" s="41" t="s">
        <v>324</v>
      </c>
      <c r="C31" s="41"/>
      <c r="D31" s="41"/>
      <c r="E31" s="41"/>
      <c r="F31" s="41"/>
    </row>
    <row r="32" spans="1:6" x14ac:dyDescent="0.35">
      <c r="A32" s="39" t="s">
        <v>74</v>
      </c>
      <c r="B32" s="39" t="s">
        <v>326</v>
      </c>
      <c r="C32" s="39"/>
      <c r="D32" s="39"/>
      <c r="E32" s="39"/>
      <c r="F32" s="39"/>
    </row>
    <row r="33" spans="1:6" x14ac:dyDescent="0.35">
      <c r="A33" s="41" t="s">
        <v>75</v>
      </c>
      <c r="B33" s="41" t="s">
        <v>328</v>
      </c>
      <c r="C33" s="41"/>
      <c r="D33" s="41"/>
      <c r="E33" s="41"/>
      <c r="F33" s="41"/>
    </row>
    <row r="34" spans="1:6" x14ac:dyDescent="0.35">
      <c r="A34" s="39" t="s">
        <v>76</v>
      </c>
      <c r="B34" s="39" t="s">
        <v>313</v>
      </c>
      <c r="C34" s="39"/>
      <c r="D34" s="39"/>
      <c r="E34" s="39"/>
      <c r="F34" s="39"/>
    </row>
    <row r="35" spans="1:6" x14ac:dyDescent="0.35">
      <c r="A35" s="41" t="s">
        <v>77</v>
      </c>
      <c r="B35" s="41" t="s">
        <v>315</v>
      </c>
      <c r="C35" s="41"/>
      <c r="D35" s="41"/>
      <c r="E35" s="41"/>
      <c r="F35" s="41"/>
    </row>
    <row r="36" spans="1:6" x14ac:dyDescent="0.35">
      <c r="A36" s="39" t="s">
        <v>78</v>
      </c>
      <c r="B36" s="39" t="s">
        <v>316</v>
      </c>
      <c r="C36" s="39"/>
      <c r="D36" s="39"/>
      <c r="E36" s="39"/>
      <c r="F36" s="39"/>
    </row>
    <row r="37" spans="1:6" x14ac:dyDescent="0.35">
      <c r="A37" s="41" t="s">
        <v>79</v>
      </c>
      <c r="B37" s="41" t="s">
        <v>318</v>
      </c>
      <c r="C37" s="41"/>
      <c r="D37" s="41"/>
      <c r="E37" s="41"/>
      <c r="F37" s="41"/>
    </row>
    <row r="38" spans="1:6" x14ac:dyDescent="0.35">
      <c r="A38" s="39" t="s">
        <v>80</v>
      </c>
      <c r="B38" s="39" t="s">
        <v>320</v>
      </c>
      <c r="C38" s="39"/>
      <c r="D38" s="39"/>
      <c r="E38" s="39"/>
      <c r="F38" s="39"/>
    </row>
    <row r="39" spans="1:6" x14ac:dyDescent="0.35">
      <c r="A39" s="41" t="s">
        <v>81</v>
      </c>
      <c r="B39" s="41" t="s">
        <v>322</v>
      </c>
      <c r="C39" s="41"/>
      <c r="D39" s="41"/>
      <c r="E39" s="41"/>
      <c r="F39" s="41"/>
    </row>
    <row r="40" spans="1:6" x14ac:dyDescent="0.35">
      <c r="A40" s="39" t="s">
        <v>82</v>
      </c>
      <c r="B40" s="39" t="s">
        <v>324</v>
      </c>
      <c r="C40" s="39"/>
      <c r="D40" s="39"/>
      <c r="E40" s="39"/>
      <c r="F40" s="39"/>
    </row>
    <row r="41" spans="1:6" x14ac:dyDescent="0.35">
      <c r="A41" s="41" t="s">
        <v>83</v>
      </c>
      <c r="B41" s="41" t="s">
        <v>326</v>
      </c>
      <c r="C41" s="41"/>
      <c r="D41" s="41"/>
      <c r="E41" s="41"/>
      <c r="F41" s="41"/>
    </row>
    <row r="42" spans="1:6" x14ac:dyDescent="0.35">
      <c r="A42" s="39" t="s">
        <v>84</v>
      </c>
      <c r="B42" s="39" t="s">
        <v>221</v>
      </c>
      <c r="C42" s="39"/>
      <c r="D42" s="39"/>
      <c r="E42" s="39"/>
      <c r="F42" s="39"/>
    </row>
    <row r="43" spans="1:6" ht="24" x14ac:dyDescent="0.35">
      <c r="A43" s="41" t="s">
        <v>85</v>
      </c>
      <c r="B43" s="41" t="s">
        <v>329</v>
      </c>
      <c r="C43" s="41" t="s">
        <v>288</v>
      </c>
      <c r="D43" s="41"/>
      <c r="E43" s="41"/>
      <c r="F43" s="41"/>
    </row>
    <row r="44" spans="1:6" ht="24" x14ac:dyDescent="0.35">
      <c r="A44" s="39" t="s">
        <v>86</v>
      </c>
      <c r="B44" s="39" t="s">
        <v>330</v>
      </c>
      <c r="C44" s="39" t="s">
        <v>331</v>
      </c>
      <c r="D44" s="39"/>
      <c r="E44" s="39"/>
      <c r="F44" s="39"/>
    </row>
    <row r="45" spans="1:6" ht="120" x14ac:dyDescent="0.35">
      <c r="A45" s="41" t="s">
        <v>87</v>
      </c>
      <c r="B45" s="41" t="s">
        <v>440</v>
      </c>
      <c r="C45" s="41" t="s">
        <v>288</v>
      </c>
      <c r="D45" s="41"/>
      <c r="E45" s="41"/>
      <c r="F45" s="41"/>
    </row>
    <row r="46" spans="1:6" ht="84" x14ac:dyDescent="0.35">
      <c r="A46" s="39" t="s">
        <v>88</v>
      </c>
      <c r="B46" s="39" t="s">
        <v>441</v>
      </c>
      <c r="C46" s="39" t="s">
        <v>288</v>
      </c>
      <c r="D46" s="39"/>
      <c r="E46" s="39"/>
      <c r="F46" s="39"/>
    </row>
    <row r="47" spans="1:6" ht="84" x14ac:dyDescent="0.35">
      <c r="A47" s="41" t="s">
        <v>89</v>
      </c>
      <c r="B47" s="41" t="s">
        <v>453</v>
      </c>
      <c r="C47" s="41" t="s">
        <v>288</v>
      </c>
      <c r="D47" s="41"/>
      <c r="E47" s="41"/>
      <c r="F47" s="41"/>
    </row>
    <row r="48" spans="1:6" ht="168" x14ac:dyDescent="0.35">
      <c r="A48" s="39" t="s">
        <v>90</v>
      </c>
      <c r="B48" s="39" t="s">
        <v>454</v>
      </c>
      <c r="C48" s="39" t="s">
        <v>288</v>
      </c>
      <c r="D48" s="39"/>
      <c r="E48" s="39"/>
      <c r="F48" s="39"/>
    </row>
    <row r="49" spans="1:6" ht="84" x14ac:dyDescent="0.35">
      <c r="A49" s="41" t="s">
        <v>91</v>
      </c>
      <c r="B49" s="41" t="s">
        <v>455</v>
      </c>
      <c r="C49" s="41" t="s">
        <v>288</v>
      </c>
      <c r="D49" s="41"/>
      <c r="E49" s="41"/>
      <c r="F49" s="41"/>
    </row>
    <row r="50" spans="1:6" ht="132" x14ac:dyDescent="0.35">
      <c r="A50" s="39" t="s">
        <v>92</v>
      </c>
      <c r="B50" s="39" t="s">
        <v>456</v>
      </c>
      <c r="C50" s="39" t="s">
        <v>288</v>
      </c>
      <c r="D50" s="39"/>
      <c r="E50" s="39"/>
      <c r="F50" s="39"/>
    </row>
    <row r="51" spans="1:6" ht="60" x14ac:dyDescent="0.35">
      <c r="A51" s="41" t="s">
        <v>93</v>
      </c>
      <c r="B51" s="41" t="s">
        <v>446</v>
      </c>
      <c r="C51" s="41" t="s">
        <v>288</v>
      </c>
      <c r="D51" s="41"/>
      <c r="E51" s="41"/>
      <c r="F51" s="41"/>
    </row>
    <row r="52" spans="1:6" ht="60" x14ac:dyDescent="0.35">
      <c r="A52" s="39" t="s">
        <v>94</v>
      </c>
      <c r="B52" s="39" t="s">
        <v>457</v>
      </c>
      <c r="C52" s="39" t="s">
        <v>288</v>
      </c>
      <c r="D52" s="39"/>
      <c r="E52" s="39"/>
      <c r="F52" s="39"/>
    </row>
    <row r="53" spans="1:6" ht="60" x14ac:dyDescent="0.35">
      <c r="A53" s="41" t="s">
        <v>95</v>
      </c>
      <c r="B53" s="41" t="s">
        <v>448</v>
      </c>
      <c r="C53" s="41" t="s">
        <v>288</v>
      </c>
      <c r="D53" s="41"/>
      <c r="E53" s="41"/>
      <c r="F53" s="41"/>
    </row>
    <row r="54" spans="1:6" ht="156" x14ac:dyDescent="0.35">
      <c r="A54" s="39" t="s">
        <v>96</v>
      </c>
      <c r="B54" s="39" t="s">
        <v>458</v>
      </c>
      <c r="C54" s="39" t="s">
        <v>288</v>
      </c>
      <c r="D54" s="39"/>
      <c r="E54" s="39"/>
      <c r="F54" s="39"/>
    </row>
    <row r="56" spans="1:6" x14ac:dyDescent="0.35">
      <c r="A56" s="101" t="s">
        <v>130</v>
      </c>
      <c r="B56" s="101"/>
      <c r="C56" s="101"/>
      <c r="D56" s="101"/>
      <c r="E56" s="101" t="s">
        <v>131</v>
      </c>
      <c r="F56" s="101"/>
    </row>
  </sheetData>
  <sheetProtection algorithmName="SHA-512" hashValue="KbKxHMJRtESba1JEX0ydQvwYD4b73GyFZyUzyJPtnc0IYHQsMYa6sWYPnQ1/LVrn4qJEVS6suNSPxCP7AvZL0Q==" saltValue="/nwgZ1s0iYK7FKE7AePEjg==" spinCount="100000" sheet="1" objects="1" scenarios="1"/>
  <mergeCells count="16">
    <mergeCell ref="A10:F10"/>
    <mergeCell ref="A56:D56"/>
    <mergeCell ref="E56:F5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B280-84A0-4A3A-BEBD-B4D8BBA6EDE0}">
  <dimension ref="A1:F26"/>
  <sheetViews>
    <sheetView workbookViewId="0">
      <selection activeCell="P8" sqref="P8"/>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83" t="s">
        <v>15</v>
      </c>
      <c r="B2" s="83" t="s">
        <v>16</v>
      </c>
      <c r="C2" s="83" t="s">
        <v>18</v>
      </c>
      <c r="D2" s="102" t="s">
        <v>17</v>
      </c>
      <c r="E2" s="102"/>
      <c r="F2" s="83" t="s">
        <v>24</v>
      </c>
    </row>
    <row r="3" spans="1:6" ht="27" customHeight="1" x14ac:dyDescent="0.35">
      <c r="A3" s="84">
        <f>Summary!A59</f>
        <v>58</v>
      </c>
      <c r="B3" s="10">
        <f>Summary!B59</f>
        <v>411661003</v>
      </c>
      <c r="C3" s="10">
        <f>Summary!D59</f>
        <v>0</v>
      </c>
      <c r="D3" s="105" t="str">
        <f>Summary!C59</f>
        <v>MEDICATION FRIDGE 5.5 CUBIC FEE</v>
      </c>
      <c r="E3" s="105"/>
      <c r="F3" s="87">
        <f>Summary!K59</f>
        <v>0</v>
      </c>
    </row>
    <row r="4" spans="1:6" ht="37.15" customHeight="1" x14ac:dyDescent="0.35">
      <c r="A4" s="83" t="s">
        <v>26</v>
      </c>
      <c r="B4" s="102" t="s">
        <v>40</v>
      </c>
      <c r="C4" s="102"/>
      <c r="D4" s="83" t="s">
        <v>41</v>
      </c>
      <c r="E4" s="83" t="s">
        <v>22</v>
      </c>
      <c r="F4" s="83" t="s">
        <v>42</v>
      </c>
    </row>
    <row r="5" spans="1:6" ht="27" customHeight="1" x14ac:dyDescent="0.35">
      <c r="A5" s="44">
        <f>Summary!M59</f>
        <v>0</v>
      </c>
      <c r="B5" s="105">
        <f>Summary!G59</f>
        <v>0</v>
      </c>
      <c r="C5" s="105"/>
      <c r="D5" s="44">
        <f>Summary!P59</f>
        <v>0</v>
      </c>
      <c r="E5" s="87">
        <f>Summary!I59</f>
        <v>0</v>
      </c>
      <c r="F5" s="87">
        <f>Summary!J59</f>
        <v>0</v>
      </c>
    </row>
    <row r="6" spans="1:6" ht="24.75" customHeight="1" x14ac:dyDescent="0.35">
      <c r="A6" s="83" t="s">
        <v>43</v>
      </c>
      <c r="B6" s="83" t="s">
        <v>44</v>
      </c>
      <c r="C6" s="102" t="s">
        <v>45</v>
      </c>
      <c r="D6" s="102"/>
      <c r="E6" s="106" t="s">
        <v>30</v>
      </c>
      <c r="F6" s="107"/>
    </row>
    <row r="7" spans="1:6" ht="27" customHeight="1" x14ac:dyDescent="0.35">
      <c r="A7" s="43">
        <f>Summary!L59</f>
        <v>0</v>
      </c>
      <c r="B7" s="85">
        <f>Summary!N59</f>
        <v>0</v>
      </c>
      <c r="C7" s="115">
        <f>Summary!O59</f>
        <v>0</v>
      </c>
      <c r="D7" s="105"/>
      <c r="E7" s="108">
        <f>Summary!Q59</f>
        <v>0</v>
      </c>
      <c r="F7" s="109"/>
    </row>
    <row r="8" spans="1:6" ht="33.65" customHeight="1" x14ac:dyDescent="0.35">
      <c r="A8" s="102" t="s">
        <v>138</v>
      </c>
      <c r="B8" s="102"/>
      <c r="C8" s="37">
        <f>Summary!S59</f>
        <v>0</v>
      </c>
      <c r="D8" s="102" t="s">
        <v>32</v>
      </c>
      <c r="E8" s="102"/>
      <c r="F8" s="86">
        <f>Summary!T59</f>
        <v>0</v>
      </c>
    </row>
    <row r="9" spans="1:6" ht="38.25" customHeight="1" x14ac:dyDescent="0.35">
      <c r="A9" s="110" t="s">
        <v>31</v>
      </c>
      <c r="B9" s="111"/>
      <c r="C9" s="112">
        <f>Summary!R59</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72" x14ac:dyDescent="0.35">
      <c r="A12" s="39" t="s">
        <v>53</v>
      </c>
      <c r="B12" s="76" t="s">
        <v>1581</v>
      </c>
      <c r="C12" s="76" t="s">
        <v>1582</v>
      </c>
      <c r="D12" s="39"/>
      <c r="E12" s="40"/>
      <c r="F12" s="40"/>
    </row>
    <row r="13" spans="1:6" ht="24" x14ac:dyDescent="0.35">
      <c r="A13" s="41" t="s">
        <v>55</v>
      </c>
      <c r="B13" s="41" t="s">
        <v>1583</v>
      </c>
      <c r="C13" s="41" t="s">
        <v>1584</v>
      </c>
      <c r="D13" s="41"/>
      <c r="E13" s="42"/>
      <c r="F13" s="42"/>
    </row>
    <row r="14" spans="1:6" ht="24" x14ac:dyDescent="0.35">
      <c r="A14" s="39" t="s">
        <v>56</v>
      </c>
      <c r="B14" s="76" t="s">
        <v>1585</v>
      </c>
      <c r="C14" s="76" t="s">
        <v>1586</v>
      </c>
      <c r="D14" s="39"/>
      <c r="E14" s="40"/>
      <c r="F14" s="40"/>
    </row>
    <row r="15" spans="1:6" x14ac:dyDescent="0.35">
      <c r="A15" s="41" t="s">
        <v>57</v>
      </c>
      <c r="B15" s="41" t="s">
        <v>1587</v>
      </c>
      <c r="C15" s="41" t="s">
        <v>1588</v>
      </c>
      <c r="D15" s="41"/>
      <c r="E15" s="42"/>
      <c r="F15" s="42"/>
    </row>
    <row r="16" spans="1:6" x14ac:dyDescent="0.35">
      <c r="A16" s="39" t="s">
        <v>58</v>
      </c>
      <c r="B16" s="76" t="s">
        <v>1589</v>
      </c>
      <c r="C16" s="76" t="s">
        <v>1590</v>
      </c>
      <c r="D16" s="39"/>
      <c r="E16" s="40"/>
      <c r="F16" s="40"/>
    </row>
    <row r="17" spans="1:6" ht="96" x14ac:dyDescent="0.35">
      <c r="A17" s="41" t="s">
        <v>59</v>
      </c>
      <c r="B17" s="41" t="s">
        <v>220</v>
      </c>
      <c r="C17" s="41" t="s">
        <v>1591</v>
      </c>
      <c r="D17" s="41"/>
      <c r="E17" s="42"/>
      <c r="F17" s="42"/>
    </row>
    <row r="18" spans="1:6" x14ac:dyDescent="0.35">
      <c r="A18" s="39" t="s">
        <v>60</v>
      </c>
      <c r="B18" s="76" t="s">
        <v>1592</v>
      </c>
      <c r="C18" s="76" t="s">
        <v>1593</v>
      </c>
      <c r="D18" s="39"/>
      <c r="E18" s="40"/>
      <c r="F18" s="40"/>
    </row>
    <row r="19" spans="1:6" x14ac:dyDescent="0.35">
      <c r="A19" s="41" t="s">
        <v>61</v>
      </c>
      <c r="B19" s="41" t="s">
        <v>1594</v>
      </c>
      <c r="C19" s="41" t="s">
        <v>1595</v>
      </c>
      <c r="D19" s="41"/>
      <c r="E19" s="42"/>
      <c r="F19" s="42"/>
    </row>
    <row r="20" spans="1:6" ht="24" x14ac:dyDescent="0.35">
      <c r="A20" s="39" t="s">
        <v>62</v>
      </c>
      <c r="B20" s="76" t="s">
        <v>1596</v>
      </c>
      <c r="C20" s="76" t="s">
        <v>1597</v>
      </c>
      <c r="D20" s="39"/>
      <c r="E20" s="40"/>
      <c r="F20" s="40"/>
    </row>
    <row r="21" spans="1:6" x14ac:dyDescent="0.35">
      <c r="A21" s="41" t="s">
        <v>63</v>
      </c>
      <c r="B21" s="41" t="s">
        <v>1598</v>
      </c>
      <c r="C21" s="41" t="s">
        <v>1599</v>
      </c>
      <c r="D21" s="41"/>
      <c r="E21" s="42"/>
      <c r="F21" s="42"/>
    </row>
    <row r="22" spans="1:6" x14ac:dyDescent="0.35">
      <c r="A22" s="39" t="s">
        <v>64</v>
      </c>
      <c r="B22" s="76" t="s">
        <v>1600</v>
      </c>
      <c r="C22" s="76">
        <v>3</v>
      </c>
      <c r="D22" s="39"/>
      <c r="E22" s="40"/>
      <c r="F22" s="40"/>
    </row>
    <row r="23" spans="1:6" x14ac:dyDescent="0.35">
      <c r="A23" s="41" t="s">
        <v>65</v>
      </c>
      <c r="B23" s="41" t="s">
        <v>1601</v>
      </c>
      <c r="C23" s="41" t="s">
        <v>1602</v>
      </c>
      <c r="D23" s="41"/>
      <c r="E23" s="42"/>
      <c r="F23" s="42"/>
    </row>
    <row r="24" spans="1:6" x14ac:dyDescent="0.35">
      <c r="A24" s="39" t="s">
        <v>66</v>
      </c>
      <c r="B24" s="76" t="s">
        <v>1603</v>
      </c>
      <c r="C24" s="76">
        <v>1</v>
      </c>
      <c r="D24" s="39"/>
      <c r="E24" s="40"/>
      <c r="F24" s="40"/>
    </row>
    <row r="26" spans="1:6" x14ac:dyDescent="0.35">
      <c r="A26" s="101" t="s">
        <v>130</v>
      </c>
      <c r="B26" s="101"/>
      <c r="C26" s="101"/>
      <c r="D26" s="101"/>
      <c r="E26" s="101" t="s">
        <v>131</v>
      </c>
      <c r="F26" s="101"/>
    </row>
  </sheetData>
  <sheetProtection algorithmName="SHA-512" hashValue="vR1COWaEZzOAqb1nPUznzlHppQEtbqnMgFwG1JLWZrjHWkSJs/7CfSMAP746YX0/Dg4sBLZgkzPj5sTq5PnUSg==" saltValue="Unw574XAQKAlvWl2hg1c4g==" spinCount="100000" sheet="1" objects="1" scenarios="1"/>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ADD9D-73E2-4287-A9DF-E7FF8179B6FB}">
  <dimension ref="A1:F22"/>
  <sheetViews>
    <sheetView workbookViewId="0">
      <selection activeCell="N12" sqref="N1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83" t="s">
        <v>15</v>
      </c>
      <c r="B2" s="83" t="s">
        <v>16</v>
      </c>
      <c r="C2" s="83" t="s">
        <v>18</v>
      </c>
      <c r="D2" s="102" t="s">
        <v>17</v>
      </c>
      <c r="E2" s="102"/>
      <c r="F2" s="83" t="s">
        <v>24</v>
      </c>
    </row>
    <row r="3" spans="1:6" ht="27" customHeight="1" x14ac:dyDescent="0.35">
      <c r="A3" s="84">
        <f>Summary!A60</f>
        <v>59</v>
      </c>
      <c r="B3" s="10">
        <f>Summary!B60</f>
        <v>417843000</v>
      </c>
      <c r="C3" s="10">
        <f>Summary!D60</f>
        <v>0</v>
      </c>
      <c r="D3" s="105" t="str">
        <f>Summary!C60</f>
        <v>MEDICATION FRIDGE LARGE</v>
      </c>
      <c r="E3" s="105"/>
      <c r="F3" s="87">
        <f>Summary!K60</f>
        <v>0</v>
      </c>
    </row>
    <row r="4" spans="1:6" ht="37.15" customHeight="1" x14ac:dyDescent="0.35">
      <c r="A4" s="83" t="s">
        <v>26</v>
      </c>
      <c r="B4" s="102" t="s">
        <v>40</v>
      </c>
      <c r="C4" s="102"/>
      <c r="D4" s="83" t="s">
        <v>41</v>
      </c>
      <c r="E4" s="83" t="s">
        <v>22</v>
      </c>
      <c r="F4" s="83" t="s">
        <v>42</v>
      </c>
    </row>
    <row r="5" spans="1:6" ht="27" customHeight="1" x14ac:dyDescent="0.35">
      <c r="A5" s="44">
        <f>Summary!M60</f>
        <v>0</v>
      </c>
      <c r="B5" s="105">
        <f>Summary!G60</f>
        <v>0</v>
      </c>
      <c r="C5" s="105"/>
      <c r="D5" s="44">
        <f>Summary!P60</f>
        <v>0</v>
      </c>
      <c r="E5" s="87">
        <f>Summary!I60</f>
        <v>0</v>
      </c>
      <c r="F5" s="87">
        <f>Summary!J60</f>
        <v>0</v>
      </c>
    </row>
    <row r="6" spans="1:6" ht="24.75" customHeight="1" x14ac:dyDescent="0.35">
      <c r="A6" s="83" t="s">
        <v>43</v>
      </c>
      <c r="B6" s="83" t="s">
        <v>44</v>
      </c>
      <c r="C6" s="102" t="s">
        <v>45</v>
      </c>
      <c r="D6" s="102"/>
      <c r="E6" s="106" t="s">
        <v>30</v>
      </c>
      <c r="F6" s="107"/>
    </row>
    <row r="7" spans="1:6" ht="27" customHeight="1" x14ac:dyDescent="0.35">
      <c r="A7" s="43">
        <f>Summary!L60</f>
        <v>0</v>
      </c>
      <c r="B7" s="85">
        <f>Summary!N60</f>
        <v>0</v>
      </c>
      <c r="C7" s="115">
        <f>Summary!O60</f>
        <v>0</v>
      </c>
      <c r="D7" s="105"/>
      <c r="E7" s="108">
        <f>Summary!Q60</f>
        <v>0</v>
      </c>
      <c r="F7" s="109"/>
    </row>
    <row r="8" spans="1:6" ht="33.65" customHeight="1" x14ac:dyDescent="0.35">
      <c r="A8" s="102" t="s">
        <v>138</v>
      </c>
      <c r="B8" s="102"/>
      <c r="C8" s="37">
        <f>Summary!S60</f>
        <v>0</v>
      </c>
      <c r="D8" s="102" t="s">
        <v>32</v>
      </c>
      <c r="E8" s="102"/>
      <c r="F8" s="86">
        <f>Summary!T60</f>
        <v>0</v>
      </c>
    </row>
    <row r="9" spans="1:6" ht="38.25" customHeight="1" x14ac:dyDescent="0.35">
      <c r="A9" s="110" t="s">
        <v>31</v>
      </c>
      <c r="B9" s="111"/>
      <c r="C9" s="112">
        <f>Summary!R60</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09.5" x14ac:dyDescent="0.35">
      <c r="A12" s="39" t="s">
        <v>53</v>
      </c>
      <c r="B12" s="76" t="s">
        <v>1581</v>
      </c>
      <c r="C12" s="76" t="s">
        <v>1604</v>
      </c>
      <c r="D12" s="39"/>
      <c r="E12" s="40"/>
      <c r="F12" s="40"/>
    </row>
    <row r="13" spans="1:6" ht="24" x14ac:dyDescent="0.35">
      <c r="A13" s="41" t="s">
        <v>55</v>
      </c>
      <c r="B13" s="41" t="s">
        <v>1583</v>
      </c>
      <c r="C13" s="41" t="s">
        <v>1584</v>
      </c>
      <c r="D13" s="41"/>
      <c r="E13" s="42"/>
      <c r="F13" s="42"/>
    </row>
    <row r="14" spans="1:6" ht="36" x14ac:dyDescent="0.35">
      <c r="A14" s="39" t="s">
        <v>56</v>
      </c>
      <c r="B14" s="76" t="s">
        <v>1585</v>
      </c>
      <c r="C14" s="76" t="s">
        <v>1605</v>
      </c>
      <c r="D14" s="39"/>
      <c r="E14" s="40"/>
      <c r="F14" s="40"/>
    </row>
    <row r="15" spans="1:6" x14ac:dyDescent="0.35">
      <c r="A15" s="41" t="s">
        <v>57</v>
      </c>
      <c r="B15" s="41" t="s">
        <v>1587</v>
      </c>
      <c r="C15" s="41" t="s">
        <v>1606</v>
      </c>
      <c r="D15" s="41"/>
      <c r="E15" s="42"/>
      <c r="F15" s="42"/>
    </row>
    <row r="16" spans="1:6" x14ac:dyDescent="0.35">
      <c r="A16" s="39" t="s">
        <v>58</v>
      </c>
      <c r="B16" s="76" t="s">
        <v>1589</v>
      </c>
      <c r="C16" s="76" t="s">
        <v>1607</v>
      </c>
      <c r="D16" s="39"/>
      <c r="E16" s="40"/>
      <c r="F16" s="40"/>
    </row>
    <row r="17" spans="1:6" ht="60" x14ac:dyDescent="0.35">
      <c r="A17" s="41" t="s">
        <v>59</v>
      </c>
      <c r="B17" s="41" t="s">
        <v>220</v>
      </c>
      <c r="C17" s="41" t="s">
        <v>1608</v>
      </c>
      <c r="D17" s="41"/>
      <c r="E17" s="42"/>
      <c r="F17" s="42"/>
    </row>
    <row r="18" spans="1:6" x14ac:dyDescent="0.35">
      <c r="A18" s="39" t="s">
        <v>60</v>
      </c>
      <c r="B18" s="76" t="s">
        <v>1598</v>
      </c>
      <c r="C18" s="76" t="s">
        <v>1609</v>
      </c>
      <c r="D18" s="39"/>
      <c r="E18" s="40"/>
      <c r="F18" s="40"/>
    </row>
    <row r="19" spans="1:6" ht="216" x14ac:dyDescent="0.35">
      <c r="A19" s="41" t="s">
        <v>61</v>
      </c>
      <c r="B19" s="41" t="s">
        <v>1610</v>
      </c>
      <c r="C19" s="41" t="s">
        <v>1611</v>
      </c>
      <c r="D19" s="41"/>
      <c r="E19" s="42"/>
      <c r="F19" s="42"/>
    </row>
    <row r="20" spans="1:6" x14ac:dyDescent="0.35">
      <c r="A20" s="39" t="s">
        <v>62</v>
      </c>
      <c r="B20" s="76" t="s">
        <v>1612</v>
      </c>
      <c r="C20" s="76" t="s">
        <v>1613</v>
      </c>
      <c r="D20" s="39"/>
      <c r="E20" s="40"/>
      <c r="F20" s="40"/>
    </row>
    <row r="22" spans="1:6" x14ac:dyDescent="0.35">
      <c r="A22" s="101" t="s">
        <v>130</v>
      </c>
      <c r="B22" s="101"/>
      <c r="C22" s="101"/>
      <c r="D22" s="101"/>
      <c r="E22" s="101" t="s">
        <v>131</v>
      </c>
      <c r="F22" s="101"/>
    </row>
  </sheetData>
  <sheetProtection algorithmName="SHA-512" hashValue="8Dl7NwxcGrWGWn354NOL/mQh8RExT6l02NUhlv0XsLm96MysK1SSb4ZO9EbCtI3Sw9md0Ztzesq696xcj/m2pA==" saltValue="agYZW1sPr3O7qgzC3rL7nw==" spinCount="100000" sheet="1" objects="1" scenarios="1"/>
  <mergeCells count="16">
    <mergeCell ref="C6:D6"/>
    <mergeCell ref="E6:F6"/>
    <mergeCell ref="A1:F1"/>
    <mergeCell ref="D2:E2"/>
    <mergeCell ref="D3:E3"/>
    <mergeCell ref="B4:C4"/>
    <mergeCell ref="B5:C5"/>
    <mergeCell ref="A10:F10"/>
    <mergeCell ref="A22:D22"/>
    <mergeCell ref="E22:F22"/>
    <mergeCell ref="C7:D7"/>
    <mergeCell ref="E7:F7"/>
    <mergeCell ref="A8:B8"/>
    <mergeCell ref="D8:E8"/>
    <mergeCell ref="A9:B9"/>
    <mergeCell ref="C9:F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5943F-DE97-4A54-B825-FA6817421D70}">
  <dimension ref="A1:F24"/>
  <sheetViews>
    <sheetView workbookViewId="0">
      <selection activeCell="H14" sqref="H14"/>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5" customHeight="1" x14ac:dyDescent="0.35">
      <c r="A2" s="83" t="s">
        <v>15</v>
      </c>
      <c r="B2" s="83" t="s">
        <v>16</v>
      </c>
      <c r="C2" s="83" t="s">
        <v>18</v>
      </c>
      <c r="D2" s="102" t="s">
        <v>17</v>
      </c>
      <c r="E2" s="102"/>
      <c r="F2" s="83" t="s">
        <v>24</v>
      </c>
    </row>
    <row r="3" spans="1:6" ht="27" customHeight="1" x14ac:dyDescent="0.35">
      <c r="A3" s="84">
        <f>Summary!A61</f>
        <v>60</v>
      </c>
      <c r="B3" s="10">
        <f>Summary!B61</f>
        <v>93196</v>
      </c>
      <c r="C3" s="10">
        <f>Summary!D61</f>
        <v>0</v>
      </c>
      <c r="D3" s="105" t="str">
        <f>Summary!C61</f>
        <v>MEDICATION FRIDGE 11.5 CUBIC FEET</v>
      </c>
      <c r="E3" s="105"/>
      <c r="F3" s="87">
        <f>Summary!K61</f>
        <v>0</v>
      </c>
    </row>
    <row r="4" spans="1:6" ht="37.15" customHeight="1" x14ac:dyDescent="0.35">
      <c r="A4" s="83" t="s">
        <v>26</v>
      </c>
      <c r="B4" s="102" t="s">
        <v>40</v>
      </c>
      <c r="C4" s="102"/>
      <c r="D4" s="83" t="s">
        <v>41</v>
      </c>
      <c r="E4" s="83" t="s">
        <v>22</v>
      </c>
      <c r="F4" s="83" t="s">
        <v>42</v>
      </c>
    </row>
    <row r="5" spans="1:6" ht="27" customHeight="1" x14ac:dyDescent="0.35">
      <c r="A5" s="44">
        <f>Summary!M61</f>
        <v>0</v>
      </c>
      <c r="B5" s="105">
        <f>Summary!G61</f>
        <v>0</v>
      </c>
      <c r="C5" s="105"/>
      <c r="D5" s="44">
        <f>Summary!P61</f>
        <v>0</v>
      </c>
      <c r="E5" s="87">
        <f>Summary!I61</f>
        <v>0</v>
      </c>
      <c r="F5" s="87">
        <f>Summary!J61</f>
        <v>0</v>
      </c>
    </row>
    <row r="6" spans="1:6" ht="24.75" customHeight="1" x14ac:dyDescent="0.35">
      <c r="A6" s="83" t="s">
        <v>43</v>
      </c>
      <c r="B6" s="83" t="s">
        <v>44</v>
      </c>
      <c r="C6" s="102" t="s">
        <v>45</v>
      </c>
      <c r="D6" s="102"/>
      <c r="E6" s="106" t="s">
        <v>30</v>
      </c>
      <c r="F6" s="107"/>
    </row>
    <row r="7" spans="1:6" ht="27" customHeight="1" x14ac:dyDescent="0.35">
      <c r="A7" s="43">
        <f>Summary!L61</f>
        <v>0</v>
      </c>
      <c r="B7" s="85">
        <f>Summary!N61</f>
        <v>0</v>
      </c>
      <c r="C7" s="115">
        <f>Summary!O61</f>
        <v>0</v>
      </c>
      <c r="D7" s="105"/>
      <c r="E7" s="108">
        <f>Summary!Q61</f>
        <v>0</v>
      </c>
      <c r="F7" s="109"/>
    </row>
    <row r="8" spans="1:6" ht="33.65" customHeight="1" x14ac:dyDescent="0.35">
      <c r="A8" s="102" t="s">
        <v>138</v>
      </c>
      <c r="B8" s="102"/>
      <c r="C8" s="37">
        <f>Summary!S61</f>
        <v>0</v>
      </c>
      <c r="D8" s="102" t="s">
        <v>32</v>
      </c>
      <c r="E8" s="102"/>
      <c r="F8" s="86">
        <f>Summary!T61</f>
        <v>0</v>
      </c>
    </row>
    <row r="9" spans="1:6" ht="38.25" customHeight="1" x14ac:dyDescent="0.35">
      <c r="A9" s="110" t="s">
        <v>31</v>
      </c>
      <c r="B9" s="111"/>
      <c r="C9" s="112">
        <f>Summary!R61</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76" t="s">
        <v>1585</v>
      </c>
      <c r="C12" s="76" t="s">
        <v>1614</v>
      </c>
      <c r="D12" s="39"/>
      <c r="E12" s="40"/>
      <c r="F12" s="40"/>
    </row>
    <row r="13" spans="1:6" x14ac:dyDescent="0.35">
      <c r="A13" s="41" t="s">
        <v>55</v>
      </c>
      <c r="B13" s="41" t="s">
        <v>1587</v>
      </c>
      <c r="C13" s="41" t="s">
        <v>1606</v>
      </c>
      <c r="D13" s="41"/>
      <c r="E13" s="42"/>
      <c r="F13" s="42"/>
    </row>
    <row r="14" spans="1:6" ht="24" x14ac:dyDescent="0.35">
      <c r="A14" s="39" t="s">
        <v>56</v>
      </c>
      <c r="B14" s="76" t="s">
        <v>220</v>
      </c>
      <c r="C14" s="76" t="s">
        <v>1615</v>
      </c>
      <c r="D14" s="39"/>
      <c r="E14" s="40"/>
      <c r="F14" s="40"/>
    </row>
    <row r="15" spans="1:6" x14ac:dyDescent="0.35">
      <c r="A15" s="41" t="s">
        <v>57</v>
      </c>
      <c r="B15" s="41" t="s">
        <v>1592</v>
      </c>
      <c r="C15" s="41" t="s">
        <v>1616</v>
      </c>
      <c r="D15" s="41"/>
      <c r="E15" s="42"/>
      <c r="F15" s="42"/>
    </row>
    <row r="16" spans="1:6" x14ac:dyDescent="0.35">
      <c r="A16" s="39" t="s">
        <v>58</v>
      </c>
      <c r="B16" s="76" t="s">
        <v>1594</v>
      </c>
      <c r="C16" s="76" t="s">
        <v>1617</v>
      </c>
      <c r="D16" s="39"/>
      <c r="E16" s="40"/>
      <c r="F16" s="40"/>
    </row>
    <row r="17" spans="1:6" ht="60" x14ac:dyDescent="0.35">
      <c r="A17" s="41" t="s">
        <v>59</v>
      </c>
      <c r="B17" s="41" t="s">
        <v>1618</v>
      </c>
      <c r="C17" s="41" t="s">
        <v>1619</v>
      </c>
      <c r="D17" s="41"/>
      <c r="E17" s="42"/>
      <c r="F17" s="42"/>
    </row>
    <row r="18" spans="1:6" x14ac:dyDescent="0.35">
      <c r="A18" s="39" t="s">
        <v>60</v>
      </c>
      <c r="B18" s="76" t="s">
        <v>1598</v>
      </c>
      <c r="C18" s="76" t="s">
        <v>1620</v>
      </c>
      <c r="D18" s="39"/>
      <c r="E18" s="40"/>
      <c r="F18" s="40"/>
    </row>
    <row r="19" spans="1:6" ht="24" x14ac:dyDescent="0.35">
      <c r="A19" s="41" t="s">
        <v>61</v>
      </c>
      <c r="B19" s="41" t="s">
        <v>1621</v>
      </c>
      <c r="C19" s="41" t="s">
        <v>1622</v>
      </c>
      <c r="D19" s="41"/>
      <c r="E19" s="42"/>
      <c r="F19" s="42"/>
    </row>
    <row r="20" spans="1:6" x14ac:dyDescent="0.35">
      <c r="A20" s="39" t="s">
        <v>62</v>
      </c>
      <c r="B20" s="76" t="s">
        <v>1601</v>
      </c>
      <c r="C20" s="76" t="s">
        <v>1602</v>
      </c>
      <c r="D20" s="39"/>
      <c r="E20" s="40"/>
      <c r="F20" s="40"/>
    </row>
    <row r="21" spans="1:6" ht="24" x14ac:dyDescent="0.35">
      <c r="A21" s="41" t="s">
        <v>63</v>
      </c>
      <c r="B21" s="41" t="s">
        <v>1623</v>
      </c>
      <c r="C21" s="41" t="s">
        <v>1624</v>
      </c>
      <c r="D21" s="41"/>
      <c r="E21" s="42"/>
      <c r="F21" s="42"/>
    </row>
    <row r="22" spans="1:6" ht="48" x14ac:dyDescent="0.35">
      <c r="A22" s="39" t="s">
        <v>64</v>
      </c>
      <c r="B22" s="76" t="s">
        <v>1625</v>
      </c>
      <c r="C22" s="76" t="s">
        <v>1626</v>
      </c>
      <c r="D22" s="39"/>
      <c r="E22" s="40"/>
      <c r="F22" s="40"/>
    </row>
    <row r="24" spans="1:6" x14ac:dyDescent="0.35">
      <c r="A24" s="101" t="s">
        <v>130</v>
      </c>
      <c r="B24" s="101"/>
      <c r="C24" s="101"/>
      <c r="D24" s="101"/>
      <c r="E24" s="101" t="s">
        <v>131</v>
      </c>
      <c r="F24" s="101"/>
    </row>
  </sheetData>
  <sheetProtection algorithmName="SHA-512" hashValue="8FddzSWTT5vCA8AkW1E9H2zXr3w7Nl+5b9ov06spFnGfVbccLcXAQTuBfYl742VoPsduXzorIPXoZ5p8r1qkVA==" saltValue="1E91DLRBn71xEe9QOpl51g==" spinCount="100000" sheet="1" objects="1" scenarios="1"/>
  <mergeCells count="16">
    <mergeCell ref="C6:D6"/>
    <mergeCell ref="E6:F6"/>
    <mergeCell ref="A1:F1"/>
    <mergeCell ref="D2:E2"/>
    <mergeCell ref="D3:E3"/>
    <mergeCell ref="B4:C4"/>
    <mergeCell ref="B5:C5"/>
    <mergeCell ref="A10:F10"/>
    <mergeCell ref="A24:D24"/>
    <mergeCell ref="E24:F24"/>
    <mergeCell ref="C7:D7"/>
    <mergeCell ref="E7:F7"/>
    <mergeCell ref="A8:B8"/>
    <mergeCell ref="D8:E8"/>
    <mergeCell ref="A9:B9"/>
    <mergeCell ref="C9:F9"/>
  </mergeCells>
  <phoneticPr fontId="24" type="noConversion"/>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70D87-7BC6-41E5-B21D-1DFC0E4F22A8}">
  <dimension ref="A1:F18"/>
  <sheetViews>
    <sheetView workbookViewId="0">
      <selection activeCell="O7" sqref="O7"/>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83" t="s">
        <v>15</v>
      </c>
      <c r="B2" s="83" t="s">
        <v>16</v>
      </c>
      <c r="C2" s="83" t="s">
        <v>18</v>
      </c>
      <c r="D2" s="102" t="s">
        <v>17</v>
      </c>
      <c r="E2" s="102"/>
      <c r="F2" s="83" t="s">
        <v>24</v>
      </c>
    </row>
    <row r="3" spans="1:6" ht="27" customHeight="1" x14ac:dyDescent="0.35">
      <c r="A3" s="84">
        <f>Summary!A62</f>
        <v>61</v>
      </c>
      <c r="B3" s="10">
        <f>Summary!B62</f>
        <v>411661007</v>
      </c>
      <c r="C3" s="10">
        <f>Summary!D62</f>
        <v>0</v>
      </c>
      <c r="D3" s="105" t="str">
        <f>Summary!C62</f>
        <v xml:space="preserve">REFRIGERATOR SMALL MEDICAL-GRADE </v>
      </c>
      <c r="E3" s="105"/>
      <c r="F3" s="87">
        <f>Summary!K62</f>
        <v>0</v>
      </c>
    </row>
    <row r="4" spans="1:6" ht="37.15" customHeight="1" x14ac:dyDescent="0.35">
      <c r="A4" s="83" t="s">
        <v>26</v>
      </c>
      <c r="B4" s="102" t="s">
        <v>40</v>
      </c>
      <c r="C4" s="102"/>
      <c r="D4" s="83" t="s">
        <v>41</v>
      </c>
      <c r="E4" s="83" t="s">
        <v>22</v>
      </c>
      <c r="F4" s="83" t="s">
        <v>42</v>
      </c>
    </row>
    <row r="5" spans="1:6" ht="27" customHeight="1" x14ac:dyDescent="0.35">
      <c r="A5" s="44">
        <f>Summary!M62</f>
        <v>0</v>
      </c>
      <c r="B5" s="105">
        <f>Summary!G62</f>
        <v>0</v>
      </c>
      <c r="C5" s="105"/>
      <c r="D5" s="44">
        <f>Summary!P62</f>
        <v>0</v>
      </c>
      <c r="E5" s="87">
        <f>Summary!I62</f>
        <v>0</v>
      </c>
      <c r="F5" s="87">
        <f>Summary!J62</f>
        <v>0</v>
      </c>
    </row>
    <row r="6" spans="1:6" ht="24.75" customHeight="1" x14ac:dyDescent="0.35">
      <c r="A6" s="83" t="s">
        <v>43</v>
      </c>
      <c r="B6" s="83" t="s">
        <v>44</v>
      </c>
      <c r="C6" s="102" t="s">
        <v>45</v>
      </c>
      <c r="D6" s="102"/>
      <c r="E6" s="106" t="s">
        <v>30</v>
      </c>
      <c r="F6" s="107"/>
    </row>
    <row r="7" spans="1:6" ht="27" customHeight="1" x14ac:dyDescent="0.35">
      <c r="A7" s="43">
        <f>Summary!L62</f>
        <v>0</v>
      </c>
      <c r="B7" s="85">
        <f>Summary!N62</f>
        <v>0</v>
      </c>
      <c r="C7" s="115">
        <f>Summary!O62</f>
        <v>0</v>
      </c>
      <c r="D7" s="105"/>
      <c r="E7" s="108">
        <f>Summary!Q62</f>
        <v>0</v>
      </c>
      <c r="F7" s="109"/>
    </row>
    <row r="8" spans="1:6" ht="33.65" customHeight="1" x14ac:dyDescent="0.35">
      <c r="A8" s="102" t="s">
        <v>138</v>
      </c>
      <c r="B8" s="102"/>
      <c r="C8" s="37">
        <f>Summary!S62</f>
        <v>0</v>
      </c>
      <c r="D8" s="102" t="s">
        <v>32</v>
      </c>
      <c r="E8" s="102"/>
      <c r="F8" s="86">
        <f>Summary!T62</f>
        <v>0</v>
      </c>
    </row>
    <row r="9" spans="1:6" ht="38.25" customHeight="1" x14ac:dyDescent="0.35">
      <c r="A9" s="110" t="s">
        <v>31</v>
      </c>
      <c r="B9" s="111"/>
      <c r="C9" s="112">
        <f>Summary!R62</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108" x14ac:dyDescent="0.35">
      <c r="A12" s="39" t="s">
        <v>53</v>
      </c>
      <c r="B12" s="76" t="s">
        <v>1627</v>
      </c>
      <c r="C12" s="76" t="s">
        <v>1628</v>
      </c>
      <c r="D12" s="39"/>
      <c r="E12" s="40"/>
      <c r="F12" s="40"/>
    </row>
    <row r="13" spans="1:6" ht="72" x14ac:dyDescent="0.35">
      <c r="A13" s="41" t="s">
        <v>55</v>
      </c>
      <c r="B13" s="41" t="s">
        <v>1629</v>
      </c>
      <c r="C13" s="41" t="s">
        <v>1630</v>
      </c>
      <c r="D13" s="41"/>
      <c r="E13" s="42"/>
      <c r="F13" s="42"/>
    </row>
    <row r="14" spans="1:6" x14ac:dyDescent="0.35">
      <c r="A14" s="39" t="s">
        <v>56</v>
      </c>
      <c r="B14" s="76" t="s">
        <v>1631</v>
      </c>
      <c r="C14" s="76" t="s">
        <v>1632</v>
      </c>
      <c r="D14" s="39"/>
      <c r="E14" s="40"/>
      <c r="F14" s="40"/>
    </row>
    <row r="15" spans="1:6" x14ac:dyDescent="0.35">
      <c r="A15" s="41" t="s">
        <v>57</v>
      </c>
      <c r="B15" s="41" t="s">
        <v>1633</v>
      </c>
      <c r="C15" s="41" t="s">
        <v>1634</v>
      </c>
      <c r="D15" s="41"/>
      <c r="E15" s="42"/>
      <c r="F15" s="42"/>
    </row>
    <row r="16" spans="1:6" ht="29.5" customHeight="1" x14ac:dyDescent="0.35">
      <c r="A16" s="39" t="s">
        <v>58</v>
      </c>
      <c r="B16" s="76" t="s">
        <v>1635</v>
      </c>
      <c r="C16" s="76" t="s">
        <v>1636</v>
      </c>
      <c r="D16" s="39"/>
      <c r="E16" s="40"/>
      <c r="F16" s="40"/>
    </row>
    <row r="18" spans="1:6" x14ac:dyDescent="0.35">
      <c r="A18" s="101" t="s">
        <v>130</v>
      </c>
      <c r="B18" s="101"/>
      <c r="C18" s="101"/>
      <c r="D18" s="101"/>
      <c r="E18" s="101" t="s">
        <v>131</v>
      </c>
      <c r="F18" s="101"/>
    </row>
  </sheetData>
  <sheetProtection algorithmName="SHA-512" hashValue="13xoW9r89hTvvftNFyAMCgK54LVG2wq98AFQaS0mMUR6j0VrPLqlvBLh79w7ndruc84SewPaLzN+bXz5C2nlkg==" saltValue="PL69Ba92h46NHg/zWCiyYg==" spinCount="100000" sheet="1" objects="1" scenarios="1"/>
  <mergeCells count="16">
    <mergeCell ref="C6:D6"/>
    <mergeCell ref="E6:F6"/>
    <mergeCell ref="A1:F1"/>
    <mergeCell ref="D2:E2"/>
    <mergeCell ref="D3:E3"/>
    <mergeCell ref="B4:C4"/>
    <mergeCell ref="B5:C5"/>
    <mergeCell ref="A10:F10"/>
    <mergeCell ref="A18:D18"/>
    <mergeCell ref="E18:F18"/>
    <mergeCell ref="C7:D7"/>
    <mergeCell ref="E7:F7"/>
    <mergeCell ref="A8:B8"/>
    <mergeCell ref="D8:E8"/>
    <mergeCell ref="A9:B9"/>
    <mergeCell ref="C9:F9"/>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6A28C-D0D7-4BD3-AE46-1F03E533F64C}">
  <dimension ref="A1:F20"/>
  <sheetViews>
    <sheetView workbookViewId="0">
      <selection activeCell="H2" sqref="H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83" t="s">
        <v>15</v>
      </c>
      <c r="B2" s="83" t="s">
        <v>16</v>
      </c>
      <c r="C2" s="83" t="s">
        <v>18</v>
      </c>
      <c r="D2" s="102" t="s">
        <v>17</v>
      </c>
      <c r="E2" s="102"/>
      <c r="F2" s="83" t="s">
        <v>24</v>
      </c>
    </row>
    <row r="3" spans="1:6" ht="27" customHeight="1" x14ac:dyDescent="0.35">
      <c r="A3" s="84">
        <f>Summary!A63</f>
        <v>62</v>
      </c>
      <c r="B3" s="10">
        <f>Summary!B63</f>
        <v>432359100</v>
      </c>
      <c r="C3" s="10">
        <f>Summary!D63</f>
        <v>0</v>
      </c>
      <c r="D3" s="105" t="str">
        <f>Summary!C63</f>
        <v>WHEELCHAIR MULTIFUNCTION</v>
      </c>
      <c r="E3" s="105"/>
      <c r="F3" s="87">
        <f>Summary!K63</f>
        <v>0</v>
      </c>
    </row>
    <row r="4" spans="1:6" ht="37.15" customHeight="1" x14ac:dyDescent="0.35">
      <c r="A4" s="83" t="s">
        <v>26</v>
      </c>
      <c r="B4" s="102" t="s">
        <v>40</v>
      </c>
      <c r="C4" s="102"/>
      <c r="D4" s="83" t="s">
        <v>41</v>
      </c>
      <c r="E4" s="83" t="s">
        <v>22</v>
      </c>
      <c r="F4" s="83" t="s">
        <v>42</v>
      </c>
    </row>
    <row r="5" spans="1:6" ht="27" customHeight="1" x14ac:dyDescent="0.35">
      <c r="A5" s="44">
        <f>Summary!M63</f>
        <v>0</v>
      </c>
      <c r="B5" s="105">
        <f>Summary!G63</f>
        <v>0</v>
      </c>
      <c r="C5" s="105"/>
      <c r="D5" s="44">
        <f>Summary!P63</f>
        <v>0</v>
      </c>
      <c r="E5" s="87">
        <f>Summary!I63</f>
        <v>0</v>
      </c>
      <c r="F5" s="87">
        <f>Summary!J63</f>
        <v>0</v>
      </c>
    </row>
    <row r="6" spans="1:6" ht="24.75" customHeight="1" x14ac:dyDescent="0.35">
      <c r="A6" s="83" t="s">
        <v>43</v>
      </c>
      <c r="B6" s="83" t="s">
        <v>44</v>
      </c>
      <c r="C6" s="102" t="s">
        <v>45</v>
      </c>
      <c r="D6" s="102"/>
      <c r="E6" s="106" t="s">
        <v>30</v>
      </c>
      <c r="F6" s="107"/>
    </row>
    <row r="7" spans="1:6" ht="27" customHeight="1" x14ac:dyDescent="0.35">
      <c r="A7" s="43">
        <f>Summary!L63</f>
        <v>0</v>
      </c>
      <c r="B7" s="85">
        <f>Summary!N63</f>
        <v>0</v>
      </c>
      <c r="C7" s="115">
        <f>Summary!O63</f>
        <v>0</v>
      </c>
      <c r="D7" s="105"/>
      <c r="E7" s="108">
        <f>Summary!Q63</f>
        <v>0</v>
      </c>
      <c r="F7" s="109"/>
    </row>
    <row r="8" spans="1:6" ht="33.65" customHeight="1" x14ac:dyDescent="0.35">
      <c r="A8" s="102" t="s">
        <v>138</v>
      </c>
      <c r="B8" s="102"/>
      <c r="C8" s="37">
        <f>Summary!S63</f>
        <v>0</v>
      </c>
      <c r="D8" s="102" t="s">
        <v>32</v>
      </c>
      <c r="E8" s="102"/>
      <c r="F8" s="86">
        <f>Summary!T63</f>
        <v>0</v>
      </c>
    </row>
    <row r="9" spans="1:6" ht="38.25" customHeight="1" x14ac:dyDescent="0.35">
      <c r="A9" s="110" t="s">
        <v>31</v>
      </c>
      <c r="B9" s="111"/>
      <c r="C9" s="112">
        <f>Summary!R63</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08" x14ac:dyDescent="0.35">
      <c r="A12" s="39" t="s">
        <v>53</v>
      </c>
      <c r="B12" s="76" t="s">
        <v>1581</v>
      </c>
      <c r="C12" s="76" t="s">
        <v>1637</v>
      </c>
      <c r="D12" s="39"/>
      <c r="E12" s="40"/>
      <c r="F12" s="40"/>
    </row>
    <row r="13" spans="1:6" ht="96" x14ac:dyDescent="0.35">
      <c r="A13" s="41" t="s">
        <v>55</v>
      </c>
      <c r="B13" s="41" t="s">
        <v>1638</v>
      </c>
      <c r="C13" s="41" t="s">
        <v>1639</v>
      </c>
      <c r="D13" s="41"/>
      <c r="E13" s="42"/>
      <c r="F13" s="42"/>
    </row>
    <row r="14" spans="1:6" ht="60" x14ac:dyDescent="0.35">
      <c r="A14" s="39" t="s">
        <v>56</v>
      </c>
      <c r="B14" s="76" t="s">
        <v>1640</v>
      </c>
      <c r="C14" s="76" t="s">
        <v>1641</v>
      </c>
      <c r="D14" s="39"/>
      <c r="E14" s="40"/>
      <c r="F14" s="40"/>
    </row>
    <row r="15" spans="1:6" x14ac:dyDescent="0.35">
      <c r="A15" s="41" t="s">
        <v>57</v>
      </c>
      <c r="B15" s="41" t="s">
        <v>1642</v>
      </c>
      <c r="C15" s="41" t="s">
        <v>1643</v>
      </c>
      <c r="D15" s="41"/>
      <c r="E15" s="42"/>
      <c r="F15" s="42"/>
    </row>
    <row r="16" spans="1:6" ht="24" x14ac:dyDescent="0.35">
      <c r="A16" s="39" t="s">
        <v>58</v>
      </c>
      <c r="B16" s="76" t="s">
        <v>1644</v>
      </c>
      <c r="C16" s="76" t="s">
        <v>1645</v>
      </c>
      <c r="D16" s="39"/>
      <c r="E16" s="40"/>
      <c r="F16" s="40"/>
    </row>
    <row r="17" spans="1:6" ht="120" x14ac:dyDescent="0.35">
      <c r="A17" s="41" t="s">
        <v>59</v>
      </c>
      <c r="B17" s="41" t="s">
        <v>1646</v>
      </c>
      <c r="C17" s="41" t="s">
        <v>1647</v>
      </c>
      <c r="D17" s="41"/>
      <c r="E17" s="42"/>
      <c r="F17" s="42"/>
    </row>
    <row r="18" spans="1:6" ht="52.5" customHeight="1" x14ac:dyDescent="0.35">
      <c r="A18" s="39" t="s">
        <v>60</v>
      </c>
      <c r="B18" s="76" t="s">
        <v>1648</v>
      </c>
      <c r="C18" s="76" t="s">
        <v>1649</v>
      </c>
      <c r="D18" s="39"/>
      <c r="E18" s="40"/>
      <c r="F18" s="40"/>
    </row>
    <row r="20" spans="1:6" x14ac:dyDescent="0.35">
      <c r="A20" s="101" t="s">
        <v>130</v>
      </c>
      <c r="B20" s="101"/>
      <c r="C20" s="101"/>
      <c r="D20" s="101"/>
      <c r="E20" s="101" t="s">
        <v>131</v>
      </c>
      <c r="F20" s="101"/>
    </row>
  </sheetData>
  <sheetProtection algorithmName="SHA-512" hashValue="GIDvSxBzcrji7TCyL1MEvZPPS31FHeOyGGl2lPNkuat7OGGEfFXOiFkINEd/qAdvvBu2OsdUAL2DZTP/JHx83w==" saltValue="DtRfDmSXm0CPJYVSy1gPRg==" spinCount="100000" sheet="1" objects="1" scenarios="1"/>
  <mergeCells count="16">
    <mergeCell ref="C6:D6"/>
    <mergeCell ref="E6:F6"/>
    <mergeCell ref="A1:F1"/>
    <mergeCell ref="D2:E2"/>
    <mergeCell ref="D3:E3"/>
    <mergeCell ref="B4:C4"/>
    <mergeCell ref="B5:C5"/>
    <mergeCell ref="A10:F10"/>
    <mergeCell ref="A20:D20"/>
    <mergeCell ref="E20:F20"/>
    <mergeCell ref="C7:D7"/>
    <mergeCell ref="E7:F7"/>
    <mergeCell ref="A8:B8"/>
    <mergeCell ref="D8:E8"/>
    <mergeCell ref="A9:B9"/>
    <mergeCell ref="C9:F9"/>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3BAA6-60D4-4CDE-8EC4-83FAA3EADB86}">
  <dimension ref="A1:F20"/>
  <sheetViews>
    <sheetView workbookViewId="0">
      <selection activeCell="P12" sqref="P12"/>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83" t="s">
        <v>15</v>
      </c>
      <c r="B2" s="83" t="s">
        <v>16</v>
      </c>
      <c r="C2" s="83" t="s">
        <v>18</v>
      </c>
      <c r="D2" s="102" t="s">
        <v>17</v>
      </c>
      <c r="E2" s="102"/>
      <c r="F2" s="83" t="s">
        <v>24</v>
      </c>
    </row>
    <row r="3" spans="1:6" ht="27" customHeight="1" x14ac:dyDescent="0.35">
      <c r="A3" s="84">
        <f>Summary!A64</f>
        <v>63</v>
      </c>
      <c r="B3" s="10">
        <f>Summary!B64</f>
        <v>410470200</v>
      </c>
      <c r="C3" s="10">
        <f>Summary!D64</f>
        <v>0</v>
      </c>
      <c r="D3" s="105" t="str">
        <f>Summary!C64</f>
        <v>WHEELCHAIR BARIATRIC</v>
      </c>
      <c r="E3" s="105"/>
      <c r="F3" s="87">
        <f>Summary!K64</f>
        <v>0</v>
      </c>
    </row>
    <row r="4" spans="1:6" ht="37.15" customHeight="1" x14ac:dyDescent="0.35">
      <c r="A4" s="83" t="s">
        <v>26</v>
      </c>
      <c r="B4" s="102" t="s">
        <v>40</v>
      </c>
      <c r="C4" s="102"/>
      <c r="D4" s="83" t="s">
        <v>41</v>
      </c>
      <c r="E4" s="83" t="s">
        <v>22</v>
      </c>
      <c r="F4" s="83" t="s">
        <v>42</v>
      </c>
    </row>
    <row r="5" spans="1:6" ht="27" customHeight="1" x14ac:dyDescent="0.35">
      <c r="A5" s="44">
        <f>Summary!M64</f>
        <v>0</v>
      </c>
      <c r="B5" s="105">
        <f>Summary!G64</f>
        <v>0</v>
      </c>
      <c r="C5" s="105"/>
      <c r="D5" s="44">
        <f>Summary!P64</f>
        <v>0</v>
      </c>
      <c r="E5" s="87">
        <f>Summary!I64</f>
        <v>0</v>
      </c>
      <c r="F5" s="87">
        <f>Summary!J64</f>
        <v>0</v>
      </c>
    </row>
    <row r="6" spans="1:6" ht="24.75" customHeight="1" x14ac:dyDescent="0.35">
      <c r="A6" s="83" t="s">
        <v>43</v>
      </c>
      <c r="B6" s="83" t="s">
        <v>44</v>
      </c>
      <c r="C6" s="102" t="s">
        <v>45</v>
      </c>
      <c r="D6" s="102"/>
      <c r="E6" s="106" t="s">
        <v>30</v>
      </c>
      <c r="F6" s="107"/>
    </row>
    <row r="7" spans="1:6" ht="27" customHeight="1" x14ac:dyDescent="0.35">
      <c r="A7" s="43">
        <f>Summary!L64</f>
        <v>0</v>
      </c>
      <c r="B7" s="85">
        <f>Summary!N64</f>
        <v>0</v>
      </c>
      <c r="C7" s="115">
        <f>Summary!O64</f>
        <v>0</v>
      </c>
      <c r="D7" s="105"/>
      <c r="E7" s="108">
        <f>Summary!Q64</f>
        <v>0</v>
      </c>
      <c r="F7" s="109"/>
    </row>
    <row r="8" spans="1:6" ht="33.65" customHeight="1" x14ac:dyDescent="0.35">
      <c r="A8" s="102" t="s">
        <v>138</v>
      </c>
      <c r="B8" s="102"/>
      <c r="C8" s="37">
        <f>Summary!S64</f>
        <v>0</v>
      </c>
      <c r="D8" s="102" t="s">
        <v>32</v>
      </c>
      <c r="E8" s="102"/>
      <c r="F8" s="86">
        <f>Summary!T64</f>
        <v>0</v>
      </c>
    </row>
    <row r="9" spans="1:6" ht="38.25" customHeight="1" x14ac:dyDescent="0.35">
      <c r="A9" s="110" t="s">
        <v>31</v>
      </c>
      <c r="B9" s="111"/>
      <c r="C9" s="112">
        <f>Summary!R64</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409.5" x14ac:dyDescent="0.35">
      <c r="A12" s="39" t="s">
        <v>53</v>
      </c>
      <c r="B12" s="76" t="s">
        <v>1581</v>
      </c>
      <c r="C12" s="76" t="s">
        <v>1650</v>
      </c>
      <c r="D12" s="39"/>
      <c r="E12" s="40"/>
      <c r="F12" s="40"/>
    </row>
    <row r="13" spans="1:6" ht="96" x14ac:dyDescent="0.35">
      <c r="A13" s="41" t="s">
        <v>55</v>
      </c>
      <c r="B13" s="41" t="s">
        <v>1638</v>
      </c>
      <c r="C13" s="41" t="s">
        <v>1651</v>
      </c>
      <c r="D13" s="41"/>
      <c r="E13" s="42"/>
      <c r="F13" s="42"/>
    </row>
    <row r="14" spans="1:6" ht="60" x14ac:dyDescent="0.35">
      <c r="A14" s="39" t="s">
        <v>56</v>
      </c>
      <c r="B14" s="76" t="s">
        <v>1640</v>
      </c>
      <c r="C14" s="76" t="s">
        <v>1652</v>
      </c>
      <c r="D14" s="39"/>
      <c r="E14" s="40"/>
      <c r="F14" s="40"/>
    </row>
    <row r="15" spans="1:6" x14ac:dyDescent="0.35">
      <c r="A15" s="41" t="s">
        <v>57</v>
      </c>
      <c r="B15" s="41" t="s">
        <v>1642</v>
      </c>
      <c r="C15" s="41" t="s">
        <v>1653</v>
      </c>
      <c r="D15" s="41"/>
      <c r="E15" s="42"/>
      <c r="F15" s="42"/>
    </row>
    <row r="16" spans="1:6" x14ac:dyDescent="0.35">
      <c r="A16" s="39" t="s">
        <v>58</v>
      </c>
      <c r="B16" s="76" t="s">
        <v>1644</v>
      </c>
      <c r="C16" s="76" t="s">
        <v>1654</v>
      </c>
      <c r="D16" s="39"/>
      <c r="E16" s="40"/>
      <c r="F16" s="40"/>
    </row>
    <row r="17" spans="1:6" ht="120" x14ac:dyDescent="0.35">
      <c r="A17" s="41" t="s">
        <v>59</v>
      </c>
      <c r="B17" s="41" t="s">
        <v>1646</v>
      </c>
      <c r="C17" s="41" t="s">
        <v>1647</v>
      </c>
      <c r="D17" s="41"/>
      <c r="E17" s="42"/>
      <c r="F17" s="42"/>
    </row>
    <row r="18" spans="1:6" ht="36" x14ac:dyDescent="0.35">
      <c r="A18" s="39" t="s">
        <v>60</v>
      </c>
      <c r="B18" s="76" t="s">
        <v>1648</v>
      </c>
      <c r="C18" s="76" t="s">
        <v>1649</v>
      </c>
      <c r="D18" s="39"/>
      <c r="E18" s="40"/>
      <c r="F18" s="40"/>
    </row>
    <row r="20" spans="1:6" x14ac:dyDescent="0.35">
      <c r="A20" s="101" t="s">
        <v>130</v>
      </c>
      <c r="B20" s="101"/>
      <c r="C20" s="101"/>
      <c r="D20" s="101"/>
      <c r="E20" s="101" t="s">
        <v>131</v>
      </c>
      <c r="F20" s="101"/>
    </row>
  </sheetData>
  <sheetProtection algorithmName="SHA-512" hashValue="T6+nOxvLF0oQKGL9qh3pc+5poP0+vklaEU+se34u4gBJo1wPxaXKDFCloTGX+CRIkIWKOtjQZyKEEAA7U4cckg==" saltValue="rMh/RL6us5cvK6KVVKeGOQ==" spinCount="100000" sheet="1" objects="1" scenarios="1"/>
  <mergeCells count="16">
    <mergeCell ref="C6:D6"/>
    <mergeCell ref="E6:F6"/>
    <mergeCell ref="A1:F1"/>
    <mergeCell ref="D2:E2"/>
    <mergeCell ref="D3:E3"/>
    <mergeCell ref="B4:C4"/>
    <mergeCell ref="B5:C5"/>
    <mergeCell ref="A10:F10"/>
    <mergeCell ref="A20:D20"/>
    <mergeCell ref="E20:F20"/>
    <mergeCell ref="C7:D7"/>
    <mergeCell ref="E7:F7"/>
    <mergeCell ref="A8:B8"/>
    <mergeCell ref="D8:E8"/>
    <mergeCell ref="A9:B9"/>
    <mergeCell ref="C9:F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56"/>
  <sheetViews>
    <sheetView workbookViewId="0">
      <selection activeCell="F53" sqref="F5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67.5" customHeight="1" x14ac:dyDescent="0.35">
      <c r="A3" s="48">
        <f>Summary!A6</f>
        <v>5</v>
      </c>
      <c r="B3" s="10">
        <f>Summary!B6</f>
        <v>413286117</v>
      </c>
      <c r="C3" s="10">
        <f>Summary!D6</f>
        <v>0</v>
      </c>
      <c r="D3" s="105" t="str">
        <f>Summary!C6</f>
        <v>TELESCOPE 30 DEGREE 5MM LENGTH 29CM AUTOCLAVABLE FIBER OPTIC LIGHT TRANSMISSION INCORPORATED COLOR CODE RED 26046BA</v>
      </c>
      <c r="E3" s="105"/>
      <c r="F3" s="51">
        <f>Summary!K6</f>
        <v>0</v>
      </c>
    </row>
    <row r="4" spans="1:6" ht="37.15" customHeight="1" x14ac:dyDescent="0.35">
      <c r="A4" s="47" t="s">
        <v>26</v>
      </c>
      <c r="B4" s="102" t="s">
        <v>40</v>
      </c>
      <c r="C4" s="102"/>
      <c r="D4" s="47" t="s">
        <v>41</v>
      </c>
      <c r="E4" s="47" t="s">
        <v>22</v>
      </c>
      <c r="F4" s="47" t="s">
        <v>42</v>
      </c>
    </row>
    <row r="5" spans="1:6" ht="27" customHeight="1" x14ac:dyDescent="0.35">
      <c r="A5" s="44">
        <f>Summary!M6</f>
        <v>0</v>
      </c>
      <c r="B5" s="115">
        <f>Summary!G6</f>
        <v>0</v>
      </c>
      <c r="C5" s="105"/>
      <c r="D5" s="44">
        <f>Summary!P6</f>
        <v>0</v>
      </c>
      <c r="E5" s="51">
        <f>Summary!I6</f>
        <v>0</v>
      </c>
      <c r="F5" s="51">
        <f>Summary!J6</f>
        <v>0</v>
      </c>
    </row>
    <row r="6" spans="1:6" ht="24.75" customHeight="1" x14ac:dyDescent="0.35">
      <c r="A6" s="47" t="s">
        <v>43</v>
      </c>
      <c r="B6" s="47" t="s">
        <v>44</v>
      </c>
      <c r="C6" s="102" t="s">
        <v>45</v>
      </c>
      <c r="D6" s="102"/>
      <c r="E6" s="106" t="s">
        <v>30</v>
      </c>
      <c r="F6" s="107"/>
    </row>
    <row r="7" spans="1:6" ht="27" customHeight="1" x14ac:dyDescent="0.35">
      <c r="A7" s="43">
        <f>Summary!L6</f>
        <v>0</v>
      </c>
      <c r="B7" s="49">
        <f>Summary!N6</f>
        <v>0</v>
      </c>
      <c r="C7" s="115">
        <f>Summary!O6</f>
        <v>0</v>
      </c>
      <c r="D7" s="105"/>
      <c r="E7" s="108">
        <f>Summary!Q6</f>
        <v>0</v>
      </c>
      <c r="F7" s="109"/>
    </row>
    <row r="8" spans="1:6" ht="33.65" customHeight="1" x14ac:dyDescent="0.35">
      <c r="A8" s="102" t="s">
        <v>138</v>
      </c>
      <c r="B8" s="102"/>
      <c r="C8" s="37">
        <f>Summary!S6</f>
        <v>0</v>
      </c>
      <c r="D8" s="102" t="s">
        <v>32</v>
      </c>
      <c r="E8" s="102"/>
      <c r="F8" s="50">
        <f>Summary!T6</f>
        <v>0</v>
      </c>
    </row>
    <row r="9" spans="1:6" ht="38.25" customHeight="1" x14ac:dyDescent="0.35">
      <c r="A9" s="110" t="s">
        <v>31</v>
      </c>
      <c r="B9" s="111"/>
      <c r="C9" s="112">
        <f>Summary!R6</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ht="36" x14ac:dyDescent="0.35">
      <c r="A13" s="41" t="s">
        <v>55</v>
      </c>
      <c r="B13" s="41" t="s">
        <v>430</v>
      </c>
      <c r="C13" s="41" t="s">
        <v>288</v>
      </c>
      <c r="D13" s="41"/>
      <c r="E13" s="42"/>
      <c r="F13" s="42"/>
    </row>
    <row r="14" spans="1:6" x14ac:dyDescent="0.35">
      <c r="A14" s="39" t="s">
        <v>56</v>
      </c>
      <c r="B14" s="39" t="s">
        <v>459</v>
      </c>
      <c r="C14" s="39" t="s">
        <v>288</v>
      </c>
      <c r="D14" s="39"/>
      <c r="E14" s="40"/>
      <c r="F14" s="40"/>
    </row>
    <row r="15" spans="1:6" ht="24" x14ac:dyDescent="0.35">
      <c r="A15" s="41" t="s">
        <v>57</v>
      </c>
      <c r="B15" s="41" t="s">
        <v>451</v>
      </c>
      <c r="C15" s="41" t="s">
        <v>288</v>
      </c>
      <c r="D15" s="41"/>
      <c r="E15" s="42"/>
      <c r="F15" s="42"/>
    </row>
    <row r="16" spans="1:6" ht="24" x14ac:dyDescent="0.35">
      <c r="A16" s="39" t="s">
        <v>58</v>
      </c>
      <c r="B16" s="39" t="s">
        <v>433</v>
      </c>
      <c r="C16" s="39" t="s">
        <v>288</v>
      </c>
      <c r="D16" s="39"/>
      <c r="E16" s="40"/>
      <c r="F16" s="40"/>
    </row>
    <row r="17" spans="1:6" ht="24" x14ac:dyDescent="0.35">
      <c r="A17" s="41" t="s">
        <v>59</v>
      </c>
      <c r="B17" s="41" t="s">
        <v>434</v>
      </c>
      <c r="C17" s="41" t="s">
        <v>288</v>
      </c>
      <c r="D17" s="41"/>
      <c r="E17" s="42"/>
      <c r="F17" s="42"/>
    </row>
    <row r="18" spans="1:6" ht="48" x14ac:dyDescent="0.35">
      <c r="A18" s="39" t="s">
        <v>60</v>
      </c>
      <c r="B18" s="39" t="s">
        <v>435</v>
      </c>
      <c r="C18" s="39" t="s">
        <v>288</v>
      </c>
      <c r="D18" s="39"/>
      <c r="E18" s="40"/>
      <c r="F18" s="40"/>
    </row>
    <row r="19" spans="1:6" ht="24" x14ac:dyDescent="0.35">
      <c r="A19" s="41" t="s">
        <v>61</v>
      </c>
      <c r="B19" s="41" t="s">
        <v>436</v>
      </c>
      <c r="C19" s="41" t="s">
        <v>288</v>
      </c>
      <c r="D19" s="41"/>
      <c r="E19" s="42"/>
      <c r="F19" s="42"/>
    </row>
    <row r="20" spans="1:6" ht="36" x14ac:dyDescent="0.35">
      <c r="A20" s="39" t="s">
        <v>62</v>
      </c>
      <c r="B20" s="39" t="s">
        <v>437</v>
      </c>
      <c r="C20" s="39" t="s">
        <v>288</v>
      </c>
      <c r="D20" s="39"/>
      <c r="E20" s="40"/>
      <c r="F20" s="40"/>
    </row>
    <row r="21" spans="1:6" ht="48" x14ac:dyDescent="0.35">
      <c r="A21" s="41" t="s">
        <v>63</v>
      </c>
      <c r="B21" s="41" t="s">
        <v>438</v>
      </c>
      <c r="C21" s="41" t="s">
        <v>288</v>
      </c>
      <c r="D21" s="41"/>
      <c r="E21" s="42"/>
      <c r="F21" s="42"/>
    </row>
    <row r="22" spans="1:6" ht="24" x14ac:dyDescent="0.35">
      <c r="A22" s="39" t="s">
        <v>64</v>
      </c>
      <c r="B22" s="39" t="s">
        <v>439</v>
      </c>
      <c r="C22" s="39" t="s">
        <v>288</v>
      </c>
      <c r="D22" s="39"/>
      <c r="E22" s="40"/>
      <c r="F22" s="40"/>
    </row>
    <row r="23" spans="1:6" x14ac:dyDescent="0.35">
      <c r="A23" s="41" t="s">
        <v>65</v>
      </c>
      <c r="B23" s="41" t="s">
        <v>460</v>
      </c>
      <c r="C23" s="41" t="s">
        <v>288</v>
      </c>
      <c r="D23" s="41"/>
      <c r="E23" s="42"/>
      <c r="F23" s="42"/>
    </row>
    <row r="24" spans="1:6" x14ac:dyDescent="0.35">
      <c r="A24" s="39" t="s">
        <v>66</v>
      </c>
      <c r="B24" s="39" t="s">
        <v>312</v>
      </c>
      <c r="C24" s="39"/>
      <c r="D24" s="39"/>
      <c r="E24" s="40"/>
      <c r="F24" s="40"/>
    </row>
    <row r="25" spans="1:6" x14ac:dyDescent="0.35">
      <c r="A25" s="41" t="s">
        <v>67</v>
      </c>
      <c r="B25" s="41" t="s">
        <v>313</v>
      </c>
      <c r="C25" s="41"/>
      <c r="D25" s="41"/>
      <c r="E25" s="42"/>
      <c r="F25" s="42"/>
    </row>
    <row r="26" spans="1:6" x14ac:dyDescent="0.35">
      <c r="A26" s="39" t="s">
        <v>68</v>
      </c>
      <c r="B26" s="39" t="s">
        <v>315</v>
      </c>
      <c r="C26" s="39"/>
      <c r="D26" s="39"/>
      <c r="E26" s="40"/>
      <c r="F26" s="40"/>
    </row>
    <row r="27" spans="1:6" x14ac:dyDescent="0.35">
      <c r="A27" s="41" t="s">
        <v>69</v>
      </c>
      <c r="B27" s="41" t="s">
        <v>316</v>
      </c>
      <c r="C27" s="41"/>
      <c r="D27" s="41"/>
      <c r="E27" s="42"/>
      <c r="F27" s="42"/>
    </row>
    <row r="28" spans="1:6" x14ac:dyDescent="0.35">
      <c r="A28" s="39" t="s">
        <v>70</v>
      </c>
      <c r="B28" s="39" t="s">
        <v>318</v>
      </c>
      <c r="C28" s="39"/>
      <c r="D28" s="39"/>
      <c r="E28" s="40"/>
      <c r="F28" s="40"/>
    </row>
    <row r="29" spans="1:6" x14ac:dyDescent="0.35">
      <c r="A29" s="41" t="s">
        <v>71</v>
      </c>
      <c r="B29" s="41" t="s">
        <v>320</v>
      </c>
      <c r="C29" s="41"/>
      <c r="D29" s="41"/>
      <c r="E29" s="42"/>
      <c r="F29" s="42"/>
    </row>
    <row r="30" spans="1:6" x14ac:dyDescent="0.35">
      <c r="A30" s="39" t="s">
        <v>72</v>
      </c>
      <c r="B30" s="39" t="s">
        <v>322</v>
      </c>
      <c r="C30" s="39"/>
      <c r="D30" s="39"/>
      <c r="E30" s="40"/>
      <c r="F30" s="40"/>
    </row>
    <row r="31" spans="1:6" x14ac:dyDescent="0.35">
      <c r="A31" s="41" t="s">
        <v>73</v>
      </c>
      <c r="B31" s="41" t="s">
        <v>324</v>
      </c>
      <c r="C31" s="41"/>
      <c r="D31" s="41"/>
      <c r="E31" s="42"/>
      <c r="F31" s="42"/>
    </row>
    <row r="32" spans="1:6" x14ac:dyDescent="0.35">
      <c r="A32" s="39" t="s">
        <v>74</v>
      </c>
      <c r="B32" s="39" t="s">
        <v>326</v>
      </c>
      <c r="C32" s="39"/>
      <c r="D32" s="39"/>
      <c r="E32" s="40"/>
      <c r="F32" s="40"/>
    </row>
    <row r="33" spans="1:6" x14ac:dyDescent="0.35">
      <c r="A33" s="41" t="s">
        <v>75</v>
      </c>
      <c r="B33" s="41" t="s">
        <v>328</v>
      </c>
      <c r="C33" s="41"/>
      <c r="D33" s="41"/>
      <c r="E33" s="42"/>
      <c r="F33" s="42"/>
    </row>
    <row r="34" spans="1:6" x14ac:dyDescent="0.35">
      <c r="A34" s="39" t="s">
        <v>76</v>
      </c>
      <c r="B34" s="39" t="s">
        <v>313</v>
      </c>
      <c r="C34" s="39"/>
      <c r="D34" s="39"/>
      <c r="E34" s="40"/>
      <c r="F34" s="40"/>
    </row>
    <row r="35" spans="1:6" x14ac:dyDescent="0.35">
      <c r="A35" s="41" t="s">
        <v>77</v>
      </c>
      <c r="B35" s="41" t="s">
        <v>315</v>
      </c>
      <c r="C35" s="41"/>
      <c r="D35" s="41"/>
      <c r="E35" s="42"/>
      <c r="F35" s="42"/>
    </row>
    <row r="36" spans="1:6" x14ac:dyDescent="0.35">
      <c r="A36" s="39" t="s">
        <v>78</v>
      </c>
      <c r="B36" s="39" t="s">
        <v>316</v>
      </c>
      <c r="C36" s="39"/>
      <c r="D36" s="39"/>
      <c r="E36" s="40"/>
      <c r="F36" s="40"/>
    </row>
    <row r="37" spans="1:6" x14ac:dyDescent="0.35">
      <c r="A37" s="41" t="s">
        <v>79</v>
      </c>
      <c r="B37" s="41" t="s">
        <v>318</v>
      </c>
      <c r="C37" s="41"/>
      <c r="D37" s="41"/>
      <c r="E37" s="42"/>
      <c r="F37" s="42"/>
    </row>
    <row r="38" spans="1:6" x14ac:dyDescent="0.35">
      <c r="A38" s="39" t="s">
        <v>80</v>
      </c>
      <c r="B38" s="39" t="s">
        <v>320</v>
      </c>
      <c r="C38" s="39"/>
      <c r="D38" s="39"/>
      <c r="E38" s="40"/>
      <c r="F38" s="40"/>
    </row>
    <row r="39" spans="1:6" x14ac:dyDescent="0.35">
      <c r="A39" s="41" t="s">
        <v>81</v>
      </c>
      <c r="B39" s="41" t="s">
        <v>322</v>
      </c>
      <c r="C39" s="41"/>
      <c r="D39" s="41"/>
      <c r="E39" s="42"/>
      <c r="F39" s="42"/>
    </row>
    <row r="40" spans="1:6" x14ac:dyDescent="0.35">
      <c r="A40" s="39" t="s">
        <v>82</v>
      </c>
      <c r="B40" s="39" t="s">
        <v>324</v>
      </c>
      <c r="C40" s="39"/>
      <c r="D40" s="39"/>
      <c r="E40" s="40"/>
      <c r="F40" s="40"/>
    </row>
    <row r="41" spans="1:6" x14ac:dyDescent="0.35">
      <c r="A41" s="41" t="s">
        <v>83</v>
      </c>
      <c r="B41" s="41" t="s">
        <v>326</v>
      </c>
      <c r="C41" s="41"/>
      <c r="D41" s="41"/>
      <c r="E41" s="42"/>
      <c r="F41" s="42"/>
    </row>
    <row r="42" spans="1:6" x14ac:dyDescent="0.35">
      <c r="A42" s="39" t="s">
        <v>84</v>
      </c>
      <c r="B42" s="39" t="s">
        <v>221</v>
      </c>
      <c r="C42" s="39"/>
      <c r="D42" s="39"/>
      <c r="E42" s="40"/>
      <c r="F42" s="40"/>
    </row>
    <row r="43" spans="1:6" ht="24" x14ac:dyDescent="0.35">
      <c r="A43" s="41" t="s">
        <v>85</v>
      </c>
      <c r="B43" s="41" t="s">
        <v>329</v>
      </c>
      <c r="C43" s="41" t="s">
        <v>288</v>
      </c>
      <c r="D43" s="41"/>
      <c r="E43" s="42"/>
      <c r="F43" s="42"/>
    </row>
    <row r="44" spans="1:6" ht="24" x14ac:dyDescent="0.35">
      <c r="A44" s="39" t="s">
        <v>86</v>
      </c>
      <c r="B44" s="39" t="s">
        <v>330</v>
      </c>
      <c r="C44" s="39" t="s">
        <v>331</v>
      </c>
      <c r="D44" s="39"/>
      <c r="E44" s="40"/>
      <c r="F44" s="40"/>
    </row>
    <row r="45" spans="1:6" ht="120" x14ac:dyDescent="0.35">
      <c r="A45" s="41" t="s">
        <v>87</v>
      </c>
      <c r="B45" s="41" t="s">
        <v>440</v>
      </c>
      <c r="C45" s="41" t="s">
        <v>288</v>
      </c>
      <c r="D45" s="41"/>
      <c r="E45" s="42"/>
      <c r="F45" s="42"/>
    </row>
    <row r="46" spans="1:6" ht="84" x14ac:dyDescent="0.35">
      <c r="A46" s="39" t="s">
        <v>88</v>
      </c>
      <c r="B46" s="39" t="s">
        <v>441</v>
      </c>
      <c r="C46" s="39" t="s">
        <v>288</v>
      </c>
      <c r="D46" s="39"/>
      <c r="E46" s="40"/>
      <c r="F46" s="40"/>
    </row>
    <row r="47" spans="1:6" ht="84" x14ac:dyDescent="0.35">
      <c r="A47" s="41" t="s">
        <v>89</v>
      </c>
      <c r="B47" s="41" t="s">
        <v>453</v>
      </c>
      <c r="C47" s="41" t="s">
        <v>288</v>
      </c>
      <c r="D47" s="41"/>
      <c r="E47" s="42"/>
      <c r="F47" s="42"/>
    </row>
    <row r="48" spans="1:6" ht="168" x14ac:dyDescent="0.35">
      <c r="A48" s="39" t="s">
        <v>90</v>
      </c>
      <c r="B48" s="39" t="s">
        <v>454</v>
      </c>
      <c r="C48" s="39" t="s">
        <v>288</v>
      </c>
      <c r="D48" s="39"/>
      <c r="E48" s="40"/>
      <c r="F48" s="40"/>
    </row>
    <row r="49" spans="1:6" ht="84" x14ac:dyDescent="0.35">
      <c r="A49" s="41" t="s">
        <v>91</v>
      </c>
      <c r="B49" s="41" t="s">
        <v>455</v>
      </c>
      <c r="C49" s="41" t="s">
        <v>288</v>
      </c>
      <c r="D49" s="41"/>
      <c r="E49" s="42"/>
      <c r="F49" s="42"/>
    </row>
    <row r="50" spans="1:6" ht="132" x14ac:dyDescent="0.35">
      <c r="A50" s="39" t="s">
        <v>92</v>
      </c>
      <c r="B50" s="39" t="s">
        <v>456</v>
      </c>
      <c r="C50" s="39" t="s">
        <v>288</v>
      </c>
      <c r="D50" s="39"/>
      <c r="E50" s="40"/>
      <c r="F50" s="40"/>
    </row>
    <row r="51" spans="1:6" ht="60" x14ac:dyDescent="0.35">
      <c r="A51" s="41" t="s">
        <v>93</v>
      </c>
      <c r="B51" s="41" t="s">
        <v>446</v>
      </c>
      <c r="C51" s="41" t="s">
        <v>288</v>
      </c>
      <c r="D51" s="41"/>
      <c r="E51" s="42"/>
      <c r="F51" s="42"/>
    </row>
    <row r="52" spans="1:6" ht="60" x14ac:dyDescent="0.35">
      <c r="A52" s="39" t="s">
        <v>94</v>
      </c>
      <c r="B52" s="39" t="s">
        <v>457</v>
      </c>
      <c r="C52" s="39" t="s">
        <v>288</v>
      </c>
      <c r="D52" s="39"/>
      <c r="E52" s="40"/>
      <c r="F52" s="40"/>
    </row>
    <row r="53" spans="1:6" ht="60" x14ac:dyDescent="0.35">
      <c r="A53" s="41" t="s">
        <v>95</v>
      </c>
      <c r="B53" s="41" t="s">
        <v>448</v>
      </c>
      <c r="C53" s="41" t="s">
        <v>288</v>
      </c>
      <c r="D53" s="41"/>
      <c r="E53" s="42"/>
      <c r="F53" s="42"/>
    </row>
    <row r="54" spans="1:6" ht="156" x14ac:dyDescent="0.35">
      <c r="A54" s="39" t="s">
        <v>96</v>
      </c>
      <c r="B54" s="39" t="s">
        <v>458</v>
      </c>
      <c r="C54" s="39" t="s">
        <v>288</v>
      </c>
      <c r="D54" s="39"/>
      <c r="E54" s="40"/>
      <c r="F54" s="40"/>
    </row>
    <row r="56" spans="1:6" x14ac:dyDescent="0.35">
      <c r="A56" s="101" t="s">
        <v>130</v>
      </c>
      <c r="B56" s="101"/>
      <c r="C56" s="101"/>
      <c r="D56" s="101"/>
      <c r="E56" s="101" t="s">
        <v>131</v>
      </c>
      <c r="F56" s="101"/>
    </row>
  </sheetData>
  <sheetProtection algorithmName="SHA-512" hashValue="3/MUZPAw+dFyFOHftRC+KyTQyKt/9rWYlvu+XPcs67seDYKTfhEmGTVfhgUsIoHxV5igwdsfplGHLLiGarb8uQ==" saltValue="FGcxVacf+EyR8LJaviCsKw==" spinCount="100000" sheet="1" objects="1" scenarios="1"/>
  <mergeCells count="16">
    <mergeCell ref="A56:D56"/>
    <mergeCell ref="E56:F56"/>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56"/>
  <sheetViews>
    <sheetView workbookViewId="0">
      <selection activeCell="K9" sqref="K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79" customHeight="1" x14ac:dyDescent="0.35">
      <c r="A3" s="48">
        <f>Summary!A7</f>
        <v>6</v>
      </c>
      <c r="B3" s="10">
        <f>Summary!B7</f>
        <v>411637814</v>
      </c>
      <c r="C3" s="10">
        <f>Summary!D7</f>
        <v>0</v>
      </c>
      <c r="D3" s="105" t="str">
        <f>Summary!C7</f>
        <v>TELESCOPE HOPKINS II 0 DEGREE STRAIGHT FORWARD ENLARGED VIEW DIAMETER 3.3MM LENGTH 25CM AUTOCLAVABLE FIBRE OPTIC LIGHT TRANSMISSION INCORPORATED COLOR CODE: GREEN</v>
      </c>
      <c r="E3" s="105"/>
      <c r="F3" s="51">
        <f>Summary!K7</f>
        <v>0</v>
      </c>
    </row>
    <row r="4" spans="1:6" ht="37.15" customHeight="1" x14ac:dyDescent="0.35">
      <c r="A4" s="47" t="s">
        <v>26</v>
      </c>
      <c r="B4" s="102" t="s">
        <v>40</v>
      </c>
      <c r="C4" s="102"/>
      <c r="D4" s="47" t="s">
        <v>41</v>
      </c>
      <c r="E4" s="47" t="s">
        <v>22</v>
      </c>
      <c r="F4" s="47" t="s">
        <v>42</v>
      </c>
    </row>
    <row r="5" spans="1:6" ht="27" customHeight="1" x14ac:dyDescent="0.35">
      <c r="A5" s="44">
        <f>Summary!M7</f>
        <v>0</v>
      </c>
      <c r="B5" s="115">
        <f>Summary!G7</f>
        <v>0</v>
      </c>
      <c r="C5" s="105"/>
      <c r="D5" s="44">
        <f>Summary!P7</f>
        <v>0</v>
      </c>
      <c r="E5" s="51">
        <f>Summary!I7</f>
        <v>0</v>
      </c>
      <c r="F5" s="51">
        <f>Summary!J7</f>
        <v>0</v>
      </c>
    </row>
    <row r="6" spans="1:6" ht="24.75" customHeight="1" x14ac:dyDescent="0.35">
      <c r="A6" s="47" t="s">
        <v>43</v>
      </c>
      <c r="B6" s="47" t="s">
        <v>44</v>
      </c>
      <c r="C6" s="102" t="s">
        <v>45</v>
      </c>
      <c r="D6" s="102"/>
      <c r="E6" s="106" t="s">
        <v>30</v>
      </c>
      <c r="F6" s="107"/>
    </row>
    <row r="7" spans="1:6" ht="27" customHeight="1" x14ac:dyDescent="0.35">
      <c r="A7" s="43">
        <f>Summary!L7</f>
        <v>0</v>
      </c>
      <c r="B7" s="49">
        <f>Summary!N7</f>
        <v>0</v>
      </c>
      <c r="C7" s="115">
        <f>Summary!O7</f>
        <v>0</v>
      </c>
      <c r="D7" s="105"/>
      <c r="E7" s="108">
        <f>Summary!Q7</f>
        <v>0</v>
      </c>
      <c r="F7" s="109"/>
    </row>
    <row r="8" spans="1:6" ht="33.65" customHeight="1" x14ac:dyDescent="0.35">
      <c r="A8" s="102" t="s">
        <v>138</v>
      </c>
      <c r="B8" s="102"/>
      <c r="C8" s="37">
        <f>Summary!S7</f>
        <v>0</v>
      </c>
      <c r="D8" s="102" t="s">
        <v>32</v>
      </c>
      <c r="E8" s="102"/>
      <c r="F8" s="50">
        <f>Summary!T7</f>
        <v>0</v>
      </c>
    </row>
    <row r="9" spans="1:6" ht="38.25" customHeight="1" x14ac:dyDescent="0.35">
      <c r="A9" s="110" t="s">
        <v>31</v>
      </c>
      <c r="B9" s="111"/>
      <c r="C9" s="112">
        <f>Summary!R7</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ht="36" x14ac:dyDescent="0.35">
      <c r="A13" s="41" t="s">
        <v>55</v>
      </c>
      <c r="B13" s="41" t="s">
        <v>430</v>
      </c>
      <c r="C13" s="41" t="s">
        <v>288</v>
      </c>
      <c r="D13" s="41"/>
      <c r="E13" s="42"/>
      <c r="F13" s="42"/>
    </row>
    <row r="14" spans="1:6" x14ac:dyDescent="0.35">
      <c r="A14" s="39" t="s">
        <v>56</v>
      </c>
      <c r="B14" s="39" t="s">
        <v>461</v>
      </c>
      <c r="C14" s="39" t="s">
        <v>288</v>
      </c>
      <c r="D14" s="39"/>
      <c r="E14" s="40"/>
      <c r="F14" s="40"/>
    </row>
    <row r="15" spans="1:6" ht="24" x14ac:dyDescent="0.35">
      <c r="A15" s="41" t="s">
        <v>57</v>
      </c>
      <c r="B15" s="41" t="s">
        <v>451</v>
      </c>
      <c r="C15" s="41" t="s">
        <v>288</v>
      </c>
      <c r="D15" s="41"/>
      <c r="E15" s="42"/>
      <c r="F15" s="42"/>
    </row>
    <row r="16" spans="1:6" ht="24" x14ac:dyDescent="0.35">
      <c r="A16" s="39" t="s">
        <v>58</v>
      </c>
      <c r="B16" s="39" t="s">
        <v>433</v>
      </c>
      <c r="C16" s="39" t="s">
        <v>288</v>
      </c>
      <c r="D16" s="39"/>
      <c r="E16" s="40"/>
      <c r="F16" s="40"/>
    </row>
    <row r="17" spans="1:6" ht="24" x14ac:dyDescent="0.35">
      <c r="A17" s="41" t="s">
        <v>59</v>
      </c>
      <c r="B17" s="41" t="s">
        <v>434</v>
      </c>
      <c r="C17" s="41" t="s">
        <v>288</v>
      </c>
      <c r="D17" s="41"/>
      <c r="E17" s="42"/>
      <c r="F17" s="42"/>
    </row>
    <row r="18" spans="1:6" ht="48" x14ac:dyDescent="0.35">
      <c r="A18" s="39" t="s">
        <v>60</v>
      </c>
      <c r="B18" s="39" t="s">
        <v>435</v>
      </c>
      <c r="C18" s="39" t="s">
        <v>288</v>
      </c>
      <c r="D18" s="39"/>
      <c r="E18" s="40"/>
      <c r="F18" s="40"/>
    </row>
    <row r="19" spans="1:6" ht="24" x14ac:dyDescent="0.35">
      <c r="A19" s="41" t="s">
        <v>61</v>
      </c>
      <c r="B19" s="41" t="s">
        <v>436</v>
      </c>
      <c r="C19" s="41" t="s">
        <v>288</v>
      </c>
      <c r="D19" s="41"/>
      <c r="E19" s="42"/>
      <c r="F19" s="42"/>
    </row>
    <row r="20" spans="1:6" ht="36" x14ac:dyDescent="0.35">
      <c r="A20" s="39" t="s">
        <v>62</v>
      </c>
      <c r="B20" s="39" t="s">
        <v>437</v>
      </c>
      <c r="C20" s="39" t="s">
        <v>288</v>
      </c>
      <c r="D20" s="39"/>
      <c r="E20" s="40"/>
      <c r="F20" s="40"/>
    </row>
    <row r="21" spans="1:6" ht="48" x14ac:dyDescent="0.35">
      <c r="A21" s="41" t="s">
        <v>63</v>
      </c>
      <c r="B21" s="41" t="s">
        <v>438</v>
      </c>
      <c r="C21" s="41" t="s">
        <v>288</v>
      </c>
      <c r="D21" s="41"/>
      <c r="E21" s="42"/>
      <c r="F21" s="42"/>
    </row>
    <row r="22" spans="1:6" ht="24" x14ac:dyDescent="0.35">
      <c r="A22" s="39" t="s">
        <v>64</v>
      </c>
      <c r="B22" s="39" t="s">
        <v>439</v>
      </c>
      <c r="C22" s="39" t="s">
        <v>288</v>
      </c>
      <c r="D22" s="39"/>
      <c r="E22" s="40"/>
      <c r="F22" s="40"/>
    </row>
    <row r="23" spans="1:6" x14ac:dyDescent="0.35">
      <c r="A23" s="41" t="s">
        <v>65</v>
      </c>
      <c r="B23" s="41" t="s">
        <v>462</v>
      </c>
      <c r="C23" s="41" t="s">
        <v>288</v>
      </c>
      <c r="D23" s="41"/>
      <c r="E23" s="42"/>
      <c r="F23" s="42"/>
    </row>
    <row r="24" spans="1:6" x14ac:dyDescent="0.35">
      <c r="A24" s="39" t="s">
        <v>66</v>
      </c>
      <c r="B24" s="39" t="s">
        <v>312</v>
      </c>
      <c r="C24" s="39" t="s">
        <v>463</v>
      </c>
      <c r="D24" s="39"/>
      <c r="E24" s="40"/>
      <c r="F24" s="40"/>
    </row>
    <row r="25" spans="1:6" x14ac:dyDescent="0.35">
      <c r="A25" s="41" t="s">
        <v>67</v>
      </c>
      <c r="B25" s="41" t="s">
        <v>313</v>
      </c>
      <c r="C25" s="41" t="s">
        <v>463</v>
      </c>
      <c r="D25" s="41"/>
      <c r="E25" s="42"/>
      <c r="F25" s="42"/>
    </row>
    <row r="26" spans="1:6" x14ac:dyDescent="0.35">
      <c r="A26" s="39" t="s">
        <v>68</v>
      </c>
      <c r="B26" s="39" t="s">
        <v>315</v>
      </c>
      <c r="C26" s="39" t="s">
        <v>463</v>
      </c>
      <c r="D26" s="39"/>
      <c r="E26" s="40"/>
      <c r="F26" s="40"/>
    </row>
    <row r="27" spans="1:6" x14ac:dyDescent="0.35">
      <c r="A27" s="41" t="s">
        <v>69</v>
      </c>
      <c r="B27" s="41" t="s">
        <v>316</v>
      </c>
      <c r="C27" s="41" t="s">
        <v>463</v>
      </c>
      <c r="D27" s="41"/>
      <c r="E27" s="42"/>
      <c r="F27" s="42"/>
    </row>
    <row r="28" spans="1:6" x14ac:dyDescent="0.35">
      <c r="A28" s="39" t="s">
        <v>70</v>
      </c>
      <c r="B28" s="39" t="s">
        <v>318</v>
      </c>
      <c r="C28" s="39" t="s">
        <v>463</v>
      </c>
      <c r="D28" s="39"/>
      <c r="E28" s="40"/>
      <c r="F28" s="40"/>
    </row>
    <row r="29" spans="1:6" x14ac:dyDescent="0.35">
      <c r="A29" s="41" t="s">
        <v>71</v>
      </c>
      <c r="B29" s="41" t="s">
        <v>320</v>
      </c>
      <c r="C29" s="41" t="s">
        <v>463</v>
      </c>
      <c r="D29" s="41"/>
      <c r="E29" s="42"/>
      <c r="F29" s="42"/>
    </row>
    <row r="30" spans="1:6" x14ac:dyDescent="0.35">
      <c r="A30" s="39" t="s">
        <v>72</v>
      </c>
      <c r="B30" s="39" t="s">
        <v>322</v>
      </c>
      <c r="C30" s="39" t="s">
        <v>463</v>
      </c>
      <c r="D30" s="39"/>
      <c r="E30" s="40"/>
      <c r="F30" s="40"/>
    </row>
    <row r="31" spans="1:6" x14ac:dyDescent="0.35">
      <c r="A31" s="41" t="s">
        <v>73</v>
      </c>
      <c r="B31" s="41" t="s">
        <v>324</v>
      </c>
      <c r="C31" s="41" t="s">
        <v>463</v>
      </c>
      <c r="D31" s="41"/>
      <c r="E31" s="42"/>
      <c r="F31" s="42"/>
    </row>
    <row r="32" spans="1:6" x14ac:dyDescent="0.35">
      <c r="A32" s="39" t="s">
        <v>74</v>
      </c>
      <c r="B32" s="39" t="s">
        <v>326</v>
      </c>
      <c r="C32" s="39" t="s">
        <v>463</v>
      </c>
      <c r="D32" s="39"/>
      <c r="E32" s="40"/>
      <c r="F32" s="40"/>
    </row>
    <row r="33" spans="1:6" x14ac:dyDescent="0.35">
      <c r="A33" s="41" t="s">
        <v>75</v>
      </c>
      <c r="B33" s="41" t="s">
        <v>328</v>
      </c>
      <c r="C33" s="41" t="s">
        <v>463</v>
      </c>
      <c r="D33" s="41"/>
      <c r="E33" s="42"/>
      <c r="F33" s="42"/>
    </row>
    <row r="34" spans="1:6" x14ac:dyDescent="0.35">
      <c r="A34" s="39" t="s">
        <v>76</v>
      </c>
      <c r="B34" s="39" t="s">
        <v>313</v>
      </c>
      <c r="C34" s="39" t="s">
        <v>463</v>
      </c>
      <c r="D34" s="39"/>
      <c r="E34" s="40"/>
      <c r="F34" s="40"/>
    </row>
    <row r="35" spans="1:6" x14ac:dyDescent="0.35">
      <c r="A35" s="41" t="s">
        <v>77</v>
      </c>
      <c r="B35" s="41" t="s">
        <v>315</v>
      </c>
      <c r="C35" s="41" t="s">
        <v>463</v>
      </c>
      <c r="D35" s="41"/>
      <c r="E35" s="42"/>
      <c r="F35" s="42"/>
    </row>
    <row r="36" spans="1:6" x14ac:dyDescent="0.35">
      <c r="A36" s="39" t="s">
        <v>78</v>
      </c>
      <c r="B36" s="39" t="s">
        <v>316</v>
      </c>
      <c r="C36" s="39" t="s">
        <v>463</v>
      </c>
      <c r="D36" s="39"/>
      <c r="E36" s="40"/>
      <c r="F36" s="40"/>
    </row>
    <row r="37" spans="1:6" x14ac:dyDescent="0.35">
      <c r="A37" s="41" t="s">
        <v>79</v>
      </c>
      <c r="B37" s="41" t="s">
        <v>318</v>
      </c>
      <c r="C37" s="41" t="s">
        <v>463</v>
      </c>
      <c r="D37" s="41"/>
      <c r="E37" s="42"/>
      <c r="F37" s="42"/>
    </row>
    <row r="38" spans="1:6" x14ac:dyDescent="0.35">
      <c r="A38" s="39" t="s">
        <v>80</v>
      </c>
      <c r="B38" s="39" t="s">
        <v>320</v>
      </c>
      <c r="C38" s="39" t="s">
        <v>463</v>
      </c>
      <c r="D38" s="39"/>
      <c r="E38" s="40"/>
      <c r="F38" s="40"/>
    </row>
    <row r="39" spans="1:6" x14ac:dyDescent="0.35">
      <c r="A39" s="41" t="s">
        <v>81</v>
      </c>
      <c r="B39" s="41" t="s">
        <v>322</v>
      </c>
      <c r="C39" s="41" t="s">
        <v>463</v>
      </c>
      <c r="D39" s="41"/>
      <c r="E39" s="42"/>
      <c r="F39" s="42"/>
    </row>
    <row r="40" spans="1:6" x14ac:dyDescent="0.35">
      <c r="A40" s="39" t="s">
        <v>82</v>
      </c>
      <c r="B40" s="39" t="s">
        <v>324</v>
      </c>
      <c r="C40" s="39" t="s">
        <v>463</v>
      </c>
      <c r="D40" s="39"/>
      <c r="E40" s="40"/>
      <c r="F40" s="40"/>
    </row>
    <row r="41" spans="1:6" x14ac:dyDescent="0.35">
      <c r="A41" s="41" t="s">
        <v>83</v>
      </c>
      <c r="B41" s="41" t="s">
        <v>326</v>
      </c>
      <c r="C41" s="41" t="s">
        <v>463</v>
      </c>
      <c r="D41" s="41"/>
      <c r="E41" s="42"/>
      <c r="F41" s="42"/>
    </row>
    <row r="42" spans="1:6" x14ac:dyDescent="0.35">
      <c r="A42" s="39" t="s">
        <v>84</v>
      </c>
      <c r="B42" s="39" t="s">
        <v>221</v>
      </c>
      <c r="C42" s="39" t="s">
        <v>463</v>
      </c>
      <c r="D42" s="39"/>
      <c r="E42" s="40"/>
      <c r="F42" s="40"/>
    </row>
    <row r="43" spans="1:6" ht="24" x14ac:dyDescent="0.35">
      <c r="A43" s="41" t="s">
        <v>85</v>
      </c>
      <c r="B43" s="41" t="s">
        <v>329</v>
      </c>
      <c r="C43" s="41" t="s">
        <v>288</v>
      </c>
      <c r="D43" s="41"/>
      <c r="E43" s="42"/>
      <c r="F43" s="42"/>
    </row>
    <row r="44" spans="1:6" ht="24" x14ac:dyDescent="0.35">
      <c r="A44" s="39" t="s">
        <v>86</v>
      </c>
      <c r="B44" s="39" t="s">
        <v>330</v>
      </c>
      <c r="C44" s="39" t="s">
        <v>331</v>
      </c>
      <c r="D44" s="39"/>
      <c r="E44" s="40"/>
      <c r="F44" s="40"/>
    </row>
    <row r="45" spans="1:6" ht="120" x14ac:dyDescent="0.35">
      <c r="A45" s="41" t="s">
        <v>87</v>
      </c>
      <c r="B45" s="41" t="s">
        <v>440</v>
      </c>
      <c r="C45" s="41" t="s">
        <v>288</v>
      </c>
      <c r="D45" s="41"/>
      <c r="E45" s="42"/>
      <c r="F45" s="42"/>
    </row>
    <row r="46" spans="1:6" ht="84" x14ac:dyDescent="0.35">
      <c r="A46" s="39" t="s">
        <v>88</v>
      </c>
      <c r="B46" s="39" t="s">
        <v>441</v>
      </c>
      <c r="C46" s="39" t="s">
        <v>288</v>
      </c>
      <c r="D46" s="39"/>
      <c r="E46" s="40"/>
      <c r="F46" s="40"/>
    </row>
    <row r="47" spans="1:6" ht="84" x14ac:dyDescent="0.35">
      <c r="A47" s="41" t="s">
        <v>89</v>
      </c>
      <c r="B47" s="41" t="s">
        <v>453</v>
      </c>
      <c r="C47" s="41" t="s">
        <v>288</v>
      </c>
      <c r="D47" s="41"/>
      <c r="E47" s="42"/>
      <c r="F47" s="42"/>
    </row>
    <row r="48" spans="1:6" ht="120" x14ac:dyDescent="0.35">
      <c r="A48" s="39" t="s">
        <v>90</v>
      </c>
      <c r="B48" s="39" t="s">
        <v>443</v>
      </c>
      <c r="C48" s="39" t="s">
        <v>288</v>
      </c>
      <c r="D48" s="39"/>
      <c r="E48" s="40"/>
      <c r="F48" s="40"/>
    </row>
    <row r="49" spans="1:6" ht="84" x14ac:dyDescent="0.35">
      <c r="A49" s="41" t="s">
        <v>91</v>
      </c>
      <c r="B49" s="41" t="s">
        <v>455</v>
      </c>
      <c r="C49" s="41" t="s">
        <v>288</v>
      </c>
      <c r="D49" s="41"/>
      <c r="E49" s="42"/>
      <c r="F49" s="42"/>
    </row>
    <row r="50" spans="1:6" ht="120" x14ac:dyDescent="0.35">
      <c r="A50" s="39" t="s">
        <v>92</v>
      </c>
      <c r="B50" s="39" t="s">
        <v>445</v>
      </c>
      <c r="C50" s="39" t="s">
        <v>288</v>
      </c>
      <c r="D50" s="39"/>
      <c r="E50" s="40"/>
      <c r="F50" s="40"/>
    </row>
    <row r="51" spans="1:6" ht="60" x14ac:dyDescent="0.35">
      <c r="A51" s="41" t="s">
        <v>93</v>
      </c>
      <c r="B51" s="41" t="s">
        <v>446</v>
      </c>
      <c r="C51" s="41" t="s">
        <v>288</v>
      </c>
      <c r="D51" s="41"/>
      <c r="E51" s="42"/>
      <c r="F51" s="42"/>
    </row>
    <row r="52" spans="1:6" ht="60" x14ac:dyDescent="0.35">
      <c r="A52" s="39" t="s">
        <v>94</v>
      </c>
      <c r="B52" s="39" t="s">
        <v>457</v>
      </c>
      <c r="C52" s="39" t="s">
        <v>288</v>
      </c>
      <c r="D52" s="39"/>
      <c r="E52" s="40"/>
      <c r="F52" s="40"/>
    </row>
    <row r="53" spans="1:6" ht="60" x14ac:dyDescent="0.35">
      <c r="A53" s="41" t="s">
        <v>95</v>
      </c>
      <c r="B53" s="41" t="s">
        <v>448</v>
      </c>
      <c r="C53" s="41" t="s">
        <v>288</v>
      </c>
      <c r="D53" s="41"/>
      <c r="E53" s="42"/>
      <c r="F53" s="42"/>
    </row>
    <row r="54" spans="1:6" ht="132" x14ac:dyDescent="0.35">
      <c r="A54" s="39" t="s">
        <v>96</v>
      </c>
      <c r="B54" s="39" t="s">
        <v>464</v>
      </c>
      <c r="C54" s="39" t="s">
        <v>288</v>
      </c>
      <c r="D54" s="39"/>
      <c r="E54" s="40"/>
      <c r="F54" s="40"/>
    </row>
    <row r="56" spans="1:6" x14ac:dyDescent="0.35">
      <c r="A56" s="101" t="s">
        <v>130</v>
      </c>
      <c r="B56" s="101"/>
      <c r="C56" s="101"/>
      <c r="D56" s="101"/>
      <c r="E56" s="101" t="s">
        <v>131</v>
      </c>
      <c r="F56" s="101"/>
    </row>
  </sheetData>
  <sheetProtection algorithmName="SHA-512" hashValue="pifUJ8XV7obtF9q5m3Zq0WwWAVcZdx56ppJB5n4dLUEwhZkCISKjGczyhkka1ym7LXuA/z9WXiNz0Oe1IddO2g==" saltValue="eY3JV8RyzvDclNEVt1yqiQ==" spinCount="100000" sheet="1" objects="1" scenarios="1"/>
  <mergeCells count="16">
    <mergeCell ref="A10:F10"/>
    <mergeCell ref="A56:D56"/>
    <mergeCell ref="E56:F5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56"/>
  <sheetViews>
    <sheetView workbookViewId="0">
      <selection activeCell="M3" sqref="M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103" t="s">
        <v>39</v>
      </c>
      <c r="B1" s="104"/>
      <c r="C1" s="104"/>
      <c r="D1" s="104"/>
      <c r="E1" s="104"/>
      <c r="F1" s="104"/>
    </row>
    <row r="2" spans="1:6" ht="24.75" customHeight="1" x14ac:dyDescent="0.35">
      <c r="A2" s="47" t="s">
        <v>15</v>
      </c>
      <c r="B2" s="47" t="s">
        <v>16</v>
      </c>
      <c r="C2" s="47" t="s">
        <v>18</v>
      </c>
      <c r="D2" s="102" t="s">
        <v>17</v>
      </c>
      <c r="E2" s="102"/>
      <c r="F2" s="47" t="s">
        <v>24</v>
      </c>
    </row>
    <row r="3" spans="1:6" ht="52.5" customHeight="1" x14ac:dyDescent="0.35">
      <c r="A3" s="48">
        <f>Summary!A8</f>
        <v>7</v>
      </c>
      <c r="B3" s="10">
        <f>Summary!B8</f>
        <v>453298105</v>
      </c>
      <c r="C3" s="10">
        <f>Summary!D8</f>
        <v>0</v>
      </c>
      <c r="D3" s="105" t="str">
        <f>Summary!C8</f>
        <v>TELESCOPE HOPKINS II 3.3MM STRAIGHT FORWARD 30 DEGREE LENGTH 25CM COLOR CODE RED AUTOCLAVABLE</v>
      </c>
      <c r="E3" s="105"/>
      <c r="F3" s="51">
        <f>Summary!K8</f>
        <v>0</v>
      </c>
    </row>
    <row r="4" spans="1:6" ht="37.15" customHeight="1" x14ac:dyDescent="0.35">
      <c r="A4" s="47" t="s">
        <v>26</v>
      </c>
      <c r="B4" s="102" t="s">
        <v>40</v>
      </c>
      <c r="C4" s="102"/>
      <c r="D4" s="47" t="s">
        <v>41</v>
      </c>
      <c r="E4" s="47" t="s">
        <v>22</v>
      </c>
      <c r="F4" s="47" t="s">
        <v>42</v>
      </c>
    </row>
    <row r="5" spans="1:6" ht="27" customHeight="1" x14ac:dyDescent="0.35">
      <c r="A5" s="44">
        <f>Summary!M8</f>
        <v>0</v>
      </c>
      <c r="B5" s="115">
        <f>Summary!G8</f>
        <v>0</v>
      </c>
      <c r="C5" s="105"/>
      <c r="D5" s="44">
        <f>Summary!P8</f>
        <v>0</v>
      </c>
      <c r="E5" s="51">
        <f>Summary!I8</f>
        <v>0</v>
      </c>
      <c r="F5" s="51">
        <f>Summary!J8</f>
        <v>0</v>
      </c>
    </row>
    <row r="6" spans="1:6" ht="24.75" customHeight="1" x14ac:dyDescent="0.35">
      <c r="A6" s="47" t="s">
        <v>43</v>
      </c>
      <c r="B6" s="47" t="s">
        <v>44</v>
      </c>
      <c r="C6" s="102" t="s">
        <v>45</v>
      </c>
      <c r="D6" s="102"/>
      <c r="E6" s="106" t="s">
        <v>30</v>
      </c>
      <c r="F6" s="107"/>
    </row>
    <row r="7" spans="1:6" ht="27" customHeight="1" x14ac:dyDescent="0.35">
      <c r="A7" s="43">
        <f>Summary!L8</f>
        <v>0</v>
      </c>
      <c r="B7" s="49">
        <f>Summary!N8</f>
        <v>0</v>
      </c>
      <c r="C7" s="115">
        <f>Summary!O8</f>
        <v>0</v>
      </c>
      <c r="D7" s="105"/>
      <c r="E7" s="108">
        <f>Summary!Q8</f>
        <v>0</v>
      </c>
      <c r="F7" s="109"/>
    </row>
    <row r="8" spans="1:6" ht="33.65" customHeight="1" x14ac:dyDescent="0.35">
      <c r="A8" s="102" t="s">
        <v>138</v>
      </c>
      <c r="B8" s="102"/>
      <c r="C8" s="37">
        <f>Summary!S8</f>
        <v>0</v>
      </c>
      <c r="D8" s="102" t="s">
        <v>32</v>
      </c>
      <c r="E8" s="102"/>
      <c r="F8" s="50">
        <f>Summary!T8</f>
        <v>0</v>
      </c>
    </row>
    <row r="9" spans="1:6" ht="38.25" customHeight="1" x14ac:dyDescent="0.35">
      <c r="A9" s="110" t="s">
        <v>31</v>
      </c>
      <c r="B9" s="111"/>
      <c r="C9" s="112">
        <f>Summary!R8</f>
        <v>0</v>
      </c>
      <c r="D9" s="112"/>
      <c r="E9" s="112"/>
      <c r="F9" s="113"/>
    </row>
    <row r="10" spans="1:6" ht="24.75" customHeight="1" x14ac:dyDescent="0.35">
      <c r="A10" s="114" t="s">
        <v>46</v>
      </c>
      <c r="B10" s="114"/>
      <c r="C10" s="114"/>
      <c r="D10" s="114"/>
      <c r="E10" s="114"/>
      <c r="F10" s="114"/>
    </row>
    <row r="11" spans="1:6" s="38" customFormat="1" ht="48" x14ac:dyDescent="0.35">
      <c r="A11" s="1" t="s">
        <v>47</v>
      </c>
      <c r="B11" s="1" t="s">
        <v>48</v>
      </c>
      <c r="C11" s="1" t="s">
        <v>49</v>
      </c>
      <c r="D11" s="1" t="s">
        <v>50</v>
      </c>
      <c r="E11" s="1" t="s">
        <v>51</v>
      </c>
      <c r="F11" s="1" t="s">
        <v>52</v>
      </c>
    </row>
    <row r="12" spans="1:6" ht="24" x14ac:dyDescent="0.35">
      <c r="A12" s="39" t="s">
        <v>53</v>
      </c>
      <c r="B12" s="39" t="s">
        <v>450</v>
      </c>
      <c r="C12" s="39" t="s">
        <v>288</v>
      </c>
      <c r="D12" s="39"/>
      <c r="E12" s="40"/>
      <c r="F12" s="40"/>
    </row>
    <row r="13" spans="1:6" ht="36" x14ac:dyDescent="0.35">
      <c r="A13" s="41" t="s">
        <v>55</v>
      </c>
      <c r="B13" s="41" t="s">
        <v>430</v>
      </c>
      <c r="C13" s="41" t="s">
        <v>288</v>
      </c>
      <c r="D13" s="41"/>
      <c r="E13" s="42"/>
      <c r="F13" s="42"/>
    </row>
    <row r="14" spans="1:6" x14ac:dyDescent="0.35">
      <c r="A14" s="39" t="s">
        <v>56</v>
      </c>
      <c r="B14" s="39" t="s">
        <v>461</v>
      </c>
      <c r="C14" s="39" t="s">
        <v>288</v>
      </c>
      <c r="D14" s="39"/>
      <c r="E14" s="40"/>
      <c r="F14" s="40"/>
    </row>
    <row r="15" spans="1:6" ht="24" x14ac:dyDescent="0.35">
      <c r="A15" s="41" t="s">
        <v>57</v>
      </c>
      <c r="B15" s="41" t="s">
        <v>451</v>
      </c>
      <c r="C15" s="41" t="s">
        <v>288</v>
      </c>
      <c r="D15" s="41"/>
      <c r="E15" s="42"/>
      <c r="F15" s="42"/>
    </row>
    <row r="16" spans="1:6" ht="24" x14ac:dyDescent="0.35">
      <c r="A16" s="39" t="s">
        <v>58</v>
      </c>
      <c r="B16" s="39" t="s">
        <v>433</v>
      </c>
      <c r="C16" s="39" t="s">
        <v>288</v>
      </c>
      <c r="D16" s="39"/>
      <c r="E16" s="40"/>
      <c r="F16" s="40"/>
    </row>
    <row r="17" spans="1:6" ht="24" x14ac:dyDescent="0.35">
      <c r="A17" s="41" t="s">
        <v>59</v>
      </c>
      <c r="B17" s="41" t="s">
        <v>434</v>
      </c>
      <c r="C17" s="41" t="s">
        <v>288</v>
      </c>
      <c r="D17" s="41"/>
      <c r="E17" s="42"/>
      <c r="F17" s="42"/>
    </row>
    <row r="18" spans="1:6" ht="48" x14ac:dyDescent="0.35">
      <c r="A18" s="39" t="s">
        <v>60</v>
      </c>
      <c r="B18" s="39" t="s">
        <v>435</v>
      </c>
      <c r="C18" s="39" t="s">
        <v>288</v>
      </c>
      <c r="D18" s="39"/>
      <c r="E18" s="40"/>
      <c r="F18" s="40"/>
    </row>
    <row r="19" spans="1:6" ht="24" x14ac:dyDescent="0.35">
      <c r="A19" s="41" t="s">
        <v>61</v>
      </c>
      <c r="B19" s="41" t="s">
        <v>436</v>
      </c>
      <c r="C19" s="41" t="s">
        <v>288</v>
      </c>
      <c r="D19" s="41"/>
      <c r="E19" s="42"/>
      <c r="F19" s="42"/>
    </row>
    <row r="20" spans="1:6" ht="36" x14ac:dyDescent="0.35">
      <c r="A20" s="39" t="s">
        <v>62</v>
      </c>
      <c r="B20" s="39" t="s">
        <v>437</v>
      </c>
      <c r="C20" s="39" t="s">
        <v>288</v>
      </c>
      <c r="D20" s="39"/>
      <c r="E20" s="40"/>
      <c r="F20" s="40"/>
    </row>
    <row r="21" spans="1:6" ht="48" x14ac:dyDescent="0.35">
      <c r="A21" s="41" t="s">
        <v>63</v>
      </c>
      <c r="B21" s="41" t="s">
        <v>438</v>
      </c>
      <c r="C21" s="41" t="s">
        <v>288</v>
      </c>
      <c r="D21" s="41"/>
      <c r="E21" s="42"/>
      <c r="F21" s="42"/>
    </row>
    <row r="22" spans="1:6" ht="24" x14ac:dyDescent="0.35">
      <c r="A22" s="39" t="s">
        <v>64</v>
      </c>
      <c r="B22" s="39" t="s">
        <v>439</v>
      </c>
      <c r="C22" s="39" t="s">
        <v>288</v>
      </c>
      <c r="D22" s="39"/>
      <c r="E22" s="40"/>
      <c r="F22" s="40"/>
    </row>
    <row r="23" spans="1:6" x14ac:dyDescent="0.35">
      <c r="A23" s="41" t="s">
        <v>65</v>
      </c>
      <c r="B23" s="41" t="s">
        <v>462</v>
      </c>
      <c r="C23" s="41" t="s">
        <v>288</v>
      </c>
      <c r="D23" s="41"/>
      <c r="E23" s="42"/>
      <c r="F23" s="42"/>
    </row>
    <row r="24" spans="1:6" x14ac:dyDescent="0.35">
      <c r="A24" s="39" t="s">
        <v>66</v>
      </c>
      <c r="B24" s="39" t="s">
        <v>312</v>
      </c>
      <c r="C24" s="39"/>
      <c r="D24" s="39"/>
      <c r="E24" s="40"/>
      <c r="F24" s="40"/>
    </row>
    <row r="25" spans="1:6" x14ac:dyDescent="0.35">
      <c r="A25" s="41" t="s">
        <v>67</v>
      </c>
      <c r="B25" s="41" t="s">
        <v>313</v>
      </c>
      <c r="C25" s="41"/>
      <c r="D25" s="41"/>
      <c r="E25" s="42"/>
      <c r="F25" s="42"/>
    </row>
    <row r="26" spans="1:6" x14ac:dyDescent="0.35">
      <c r="A26" s="39" t="s">
        <v>68</v>
      </c>
      <c r="B26" s="39" t="s">
        <v>315</v>
      </c>
      <c r="C26" s="39"/>
      <c r="D26" s="39"/>
      <c r="E26" s="40"/>
      <c r="F26" s="40"/>
    </row>
    <row r="27" spans="1:6" x14ac:dyDescent="0.35">
      <c r="A27" s="41" t="s">
        <v>69</v>
      </c>
      <c r="B27" s="41" t="s">
        <v>316</v>
      </c>
      <c r="C27" s="41"/>
      <c r="D27" s="41"/>
      <c r="E27" s="42"/>
      <c r="F27" s="42"/>
    </row>
    <row r="28" spans="1:6" x14ac:dyDescent="0.35">
      <c r="A28" s="39" t="s">
        <v>70</v>
      </c>
      <c r="B28" s="39" t="s">
        <v>318</v>
      </c>
      <c r="C28" s="39"/>
      <c r="D28" s="39"/>
      <c r="E28" s="40"/>
      <c r="F28" s="40"/>
    </row>
    <row r="29" spans="1:6" x14ac:dyDescent="0.35">
      <c r="A29" s="41" t="s">
        <v>71</v>
      </c>
      <c r="B29" s="41" t="s">
        <v>320</v>
      </c>
      <c r="C29" s="41"/>
      <c r="D29" s="41"/>
      <c r="E29" s="42"/>
      <c r="F29" s="42"/>
    </row>
    <row r="30" spans="1:6" x14ac:dyDescent="0.35">
      <c r="A30" s="39" t="s">
        <v>72</v>
      </c>
      <c r="B30" s="39" t="s">
        <v>322</v>
      </c>
      <c r="C30" s="39"/>
      <c r="D30" s="39"/>
      <c r="E30" s="40"/>
      <c r="F30" s="40"/>
    </row>
    <row r="31" spans="1:6" x14ac:dyDescent="0.35">
      <c r="A31" s="41" t="s">
        <v>73</v>
      </c>
      <c r="B31" s="41" t="s">
        <v>324</v>
      </c>
      <c r="C31" s="41"/>
      <c r="D31" s="41"/>
      <c r="E31" s="42"/>
      <c r="F31" s="42"/>
    </row>
    <row r="32" spans="1:6" x14ac:dyDescent="0.35">
      <c r="A32" s="39" t="s">
        <v>74</v>
      </c>
      <c r="B32" s="39" t="s">
        <v>326</v>
      </c>
      <c r="C32" s="39"/>
      <c r="D32" s="39"/>
      <c r="E32" s="40"/>
      <c r="F32" s="40"/>
    </row>
    <row r="33" spans="1:6" x14ac:dyDescent="0.35">
      <c r="A33" s="41" t="s">
        <v>75</v>
      </c>
      <c r="B33" s="41" t="s">
        <v>328</v>
      </c>
      <c r="C33" s="41"/>
      <c r="D33" s="41"/>
      <c r="E33" s="42"/>
      <c r="F33" s="42"/>
    </row>
    <row r="34" spans="1:6" x14ac:dyDescent="0.35">
      <c r="A34" s="39" t="s">
        <v>76</v>
      </c>
      <c r="B34" s="39" t="s">
        <v>313</v>
      </c>
      <c r="C34" s="39"/>
      <c r="D34" s="39"/>
      <c r="E34" s="40"/>
      <c r="F34" s="40"/>
    </row>
    <row r="35" spans="1:6" x14ac:dyDescent="0.35">
      <c r="A35" s="41" t="s">
        <v>77</v>
      </c>
      <c r="B35" s="41" t="s">
        <v>315</v>
      </c>
      <c r="C35" s="41"/>
      <c r="D35" s="41"/>
      <c r="E35" s="42"/>
      <c r="F35" s="42"/>
    </row>
    <row r="36" spans="1:6" x14ac:dyDescent="0.35">
      <c r="A36" s="39" t="s">
        <v>78</v>
      </c>
      <c r="B36" s="39" t="s">
        <v>316</v>
      </c>
      <c r="C36" s="39"/>
      <c r="D36" s="39"/>
      <c r="E36" s="40"/>
      <c r="F36" s="40"/>
    </row>
    <row r="37" spans="1:6" x14ac:dyDescent="0.35">
      <c r="A37" s="41" t="s">
        <v>79</v>
      </c>
      <c r="B37" s="41" t="s">
        <v>318</v>
      </c>
      <c r="C37" s="41"/>
      <c r="D37" s="41"/>
      <c r="E37" s="42"/>
      <c r="F37" s="42"/>
    </row>
    <row r="38" spans="1:6" x14ac:dyDescent="0.35">
      <c r="A38" s="39" t="s">
        <v>80</v>
      </c>
      <c r="B38" s="39" t="s">
        <v>320</v>
      </c>
      <c r="C38" s="39"/>
      <c r="D38" s="39"/>
      <c r="E38" s="40"/>
      <c r="F38" s="40"/>
    </row>
    <row r="39" spans="1:6" x14ac:dyDescent="0.35">
      <c r="A39" s="41" t="s">
        <v>81</v>
      </c>
      <c r="B39" s="41" t="s">
        <v>322</v>
      </c>
      <c r="C39" s="41"/>
      <c r="D39" s="41"/>
      <c r="E39" s="42"/>
      <c r="F39" s="42"/>
    </row>
    <row r="40" spans="1:6" x14ac:dyDescent="0.35">
      <c r="A40" s="39" t="s">
        <v>82</v>
      </c>
      <c r="B40" s="39" t="s">
        <v>324</v>
      </c>
      <c r="C40" s="39"/>
      <c r="D40" s="39"/>
      <c r="E40" s="40"/>
      <c r="F40" s="40"/>
    </row>
    <row r="41" spans="1:6" x14ac:dyDescent="0.35">
      <c r="A41" s="41" t="s">
        <v>83</v>
      </c>
      <c r="B41" s="41" t="s">
        <v>326</v>
      </c>
      <c r="C41" s="41"/>
      <c r="D41" s="41"/>
      <c r="E41" s="42"/>
      <c r="F41" s="42"/>
    </row>
    <row r="42" spans="1:6" x14ac:dyDescent="0.35">
      <c r="A42" s="39" t="s">
        <v>84</v>
      </c>
      <c r="B42" s="39" t="s">
        <v>221</v>
      </c>
      <c r="C42" s="39"/>
      <c r="D42" s="39"/>
      <c r="E42" s="40"/>
      <c r="F42" s="40"/>
    </row>
    <row r="43" spans="1:6" ht="24" x14ac:dyDescent="0.35">
      <c r="A43" s="41" t="s">
        <v>85</v>
      </c>
      <c r="B43" s="41" t="s">
        <v>329</v>
      </c>
      <c r="C43" s="41" t="s">
        <v>288</v>
      </c>
      <c r="D43" s="41"/>
      <c r="E43" s="42"/>
      <c r="F43" s="42"/>
    </row>
    <row r="44" spans="1:6" ht="24" x14ac:dyDescent="0.35">
      <c r="A44" s="39" t="s">
        <v>86</v>
      </c>
      <c r="B44" s="39" t="s">
        <v>330</v>
      </c>
      <c r="C44" s="39" t="s">
        <v>331</v>
      </c>
      <c r="D44" s="39"/>
      <c r="E44" s="40"/>
      <c r="F44" s="40"/>
    </row>
    <row r="45" spans="1:6" ht="120" x14ac:dyDescent="0.35">
      <c r="A45" s="41" t="s">
        <v>87</v>
      </c>
      <c r="B45" s="41" t="s">
        <v>440</v>
      </c>
      <c r="C45" s="41" t="s">
        <v>288</v>
      </c>
      <c r="D45" s="41"/>
      <c r="E45" s="42"/>
      <c r="F45" s="42"/>
    </row>
    <row r="46" spans="1:6" ht="84" x14ac:dyDescent="0.35">
      <c r="A46" s="39" t="s">
        <v>88</v>
      </c>
      <c r="B46" s="39" t="s">
        <v>441</v>
      </c>
      <c r="C46" s="39" t="s">
        <v>288</v>
      </c>
      <c r="D46" s="39"/>
      <c r="E46" s="40"/>
      <c r="F46" s="40"/>
    </row>
    <row r="47" spans="1:6" ht="84" x14ac:dyDescent="0.35">
      <c r="A47" s="41" t="s">
        <v>89</v>
      </c>
      <c r="B47" s="41" t="s">
        <v>453</v>
      </c>
      <c r="C47" s="41" t="s">
        <v>288</v>
      </c>
      <c r="D47" s="41"/>
      <c r="E47" s="42"/>
      <c r="F47" s="42"/>
    </row>
    <row r="48" spans="1:6" ht="168" x14ac:dyDescent="0.35">
      <c r="A48" s="39" t="s">
        <v>90</v>
      </c>
      <c r="B48" s="39" t="s">
        <v>454</v>
      </c>
      <c r="C48" s="39" t="s">
        <v>288</v>
      </c>
      <c r="D48" s="39"/>
      <c r="E48" s="40"/>
      <c r="F48" s="40"/>
    </row>
    <row r="49" spans="1:6" ht="84" x14ac:dyDescent="0.35">
      <c r="A49" s="41" t="s">
        <v>91</v>
      </c>
      <c r="B49" s="41" t="s">
        <v>455</v>
      </c>
      <c r="C49" s="41" t="s">
        <v>288</v>
      </c>
      <c r="D49" s="41"/>
      <c r="E49" s="42"/>
      <c r="F49" s="42"/>
    </row>
    <row r="50" spans="1:6" ht="132" x14ac:dyDescent="0.35">
      <c r="A50" s="39" t="s">
        <v>92</v>
      </c>
      <c r="B50" s="39" t="s">
        <v>456</v>
      </c>
      <c r="C50" s="39" t="s">
        <v>288</v>
      </c>
      <c r="D50" s="39"/>
      <c r="E50" s="40"/>
      <c r="F50" s="40"/>
    </row>
    <row r="51" spans="1:6" ht="60" x14ac:dyDescent="0.35">
      <c r="A51" s="41" t="s">
        <v>93</v>
      </c>
      <c r="B51" s="41" t="s">
        <v>446</v>
      </c>
      <c r="C51" s="41" t="s">
        <v>288</v>
      </c>
      <c r="D51" s="41"/>
      <c r="E51" s="42"/>
      <c r="F51" s="42"/>
    </row>
    <row r="52" spans="1:6" ht="60" x14ac:dyDescent="0.35">
      <c r="A52" s="39" t="s">
        <v>94</v>
      </c>
      <c r="B52" s="39" t="s">
        <v>457</v>
      </c>
      <c r="C52" s="39" t="s">
        <v>288</v>
      </c>
      <c r="D52" s="39"/>
      <c r="E52" s="40"/>
      <c r="F52" s="40"/>
    </row>
    <row r="53" spans="1:6" ht="60" x14ac:dyDescent="0.35">
      <c r="A53" s="41" t="s">
        <v>95</v>
      </c>
      <c r="B53" s="41" t="s">
        <v>448</v>
      </c>
      <c r="C53" s="41" t="s">
        <v>288</v>
      </c>
      <c r="D53" s="41"/>
      <c r="E53" s="42"/>
      <c r="F53" s="42"/>
    </row>
    <row r="54" spans="1:6" ht="156" x14ac:dyDescent="0.35">
      <c r="A54" s="39" t="s">
        <v>96</v>
      </c>
      <c r="B54" s="39" t="s">
        <v>458</v>
      </c>
      <c r="C54" s="39" t="s">
        <v>288</v>
      </c>
      <c r="D54" s="39"/>
      <c r="E54" s="40"/>
      <c r="F54" s="40"/>
    </row>
    <row r="56" spans="1:6" x14ac:dyDescent="0.35">
      <c r="A56" s="101" t="s">
        <v>130</v>
      </c>
      <c r="B56" s="101"/>
      <c r="C56" s="101"/>
      <c r="D56" s="101"/>
      <c r="E56" s="101" t="s">
        <v>131</v>
      </c>
      <c r="F56" s="101"/>
    </row>
  </sheetData>
  <sheetProtection algorithmName="SHA-512" hashValue="0vScZnKn9DqNH+uUYb43yOp+loKjy7i+4F/CCkAUYL5n9JONW/VCQuq6IMfLANUFtRTCi2EHAIbRTDGK3H5Wvg==" saltValue="KSTGA4e7b7qQ/Ghex9stfA==" spinCount="100000" sheet="1" objects="1" scenarios="1"/>
  <mergeCells count="16">
    <mergeCell ref="A56:D56"/>
    <mergeCell ref="E56:F56"/>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1E5EC8-9B5B-4913-8EEC-C17254F98D2F}">
  <ds:schemaRefs>
    <ds:schemaRef ds:uri="http://schemas.microsoft.com/sharepoint/v3/contenttype/forms"/>
  </ds:schemaRefs>
</ds:datastoreItem>
</file>

<file path=customXml/itemProps2.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F4ED38-5784-4FC6-A66C-D82CEE4C9215}">
  <ds:schemaRefs>
    <ds:schemaRef ds:uri="http://schemas.microsoft.com/office/2006/documentManagement/types"/>
    <ds:schemaRef ds:uri="http://purl.org/dc/dcmitype/"/>
    <ds:schemaRef ds:uri="http://purl.org/dc/elements/1.1/"/>
    <ds:schemaRef ds:uri="http://purl.org/dc/terms/"/>
    <ds:schemaRef ds:uri="http://schemas.microsoft.com/office/2006/metadata/properties"/>
    <ds:schemaRef ds:uri="a75247d5-640a-48a4-857d-5f8f9938717f"/>
    <ds:schemaRef ds:uri="http://schemas.microsoft.com/office/infopath/2007/PartnerControls"/>
    <ds:schemaRef ds:uri="http://schemas.openxmlformats.org/package/2006/metadata/core-properties"/>
    <ds:schemaRef ds:uri="44a21b97-7a25-4411-932c-299060791e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lpstr>ITEM 36</vt:lpstr>
      <vt:lpstr>ITEM 37</vt:lpstr>
      <vt:lpstr>ITEM 38</vt:lpstr>
      <vt:lpstr>ITEM 39</vt:lpstr>
      <vt:lpstr>ITEM 40</vt:lpstr>
      <vt:lpstr>ITEM 41</vt:lpstr>
      <vt:lpstr>ITEM 42</vt:lpstr>
      <vt:lpstr>ITEM 43</vt:lpstr>
      <vt:lpstr>ITEM 44</vt:lpstr>
      <vt:lpstr>ITEM 45</vt:lpstr>
      <vt:lpstr>ITEM 46</vt:lpstr>
      <vt:lpstr>ITEM 47</vt:lpstr>
      <vt:lpstr>ITEM 48</vt:lpstr>
      <vt:lpstr>ITEM 49</vt:lpstr>
      <vt:lpstr>ITEM 50</vt:lpstr>
      <vt:lpstr>ITEM 51</vt:lpstr>
      <vt:lpstr>ITEM 52</vt:lpstr>
      <vt:lpstr>ITEM 53</vt:lpstr>
      <vt:lpstr>ITEM 54</vt:lpstr>
      <vt:lpstr>ITEM 55</vt:lpstr>
      <vt:lpstr>ITEM 56</vt:lpstr>
      <vt:lpstr>ITEM 57</vt:lpstr>
      <vt:lpstr>ITEM 58</vt:lpstr>
      <vt:lpstr>ITEM 59</vt:lpstr>
      <vt:lpstr>ITEM 60</vt:lpstr>
      <vt:lpstr>ITEM 61</vt:lpstr>
      <vt:lpstr>ITEM 62</vt:lpstr>
      <vt:lpstr>ITEM 63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Lorena P. Miguel</cp:lastModifiedBy>
  <cp:revision/>
  <dcterms:created xsi:type="dcterms:W3CDTF">2020-04-01T14:27:47Z</dcterms:created>
  <dcterms:modified xsi:type="dcterms:W3CDTF">2021-01-10T10:21:25Z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y fmtid="{D5CDD505-2E9C-101B-9397-08002B2CF9AE}" pid="3" name="TitusGUID">
    <vt:lpwstr>bfe77527-5680-41b3-87ab-68154d377111</vt:lpwstr>
  </property>
  <property fmtid="{D5CDD505-2E9C-101B-9397-08002B2CF9AE}" pid="4" name="CLASSIFICATION">
    <vt:lpwstr>INTERNAL USE</vt:lpwstr>
  </property>
</Properties>
</file>