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nupcosa-my.sharepoint.com/personal/mmbasseet_nupco_com/Documents/Desktop/Old onedrive/RFx/2024/July/"/>
    </mc:Choice>
  </mc:AlternateContent>
  <xr:revisionPtr revIDLastSave="0" documentId="8_{B276B86D-FA64-48EF-A974-27A7342B89A9}" xr6:coauthVersionLast="47" xr6:coauthVersionMax="47" xr10:uidLastSave="{00000000-0000-0000-0000-000000000000}"/>
  <bookViews>
    <workbookView xWindow="28680" yWindow="-120" windowWidth="29040" windowHeight="15840" xr2:uid="{516015A6-ECFB-47F5-857D-0BB0C7BFF6BB}"/>
  </bookViews>
  <sheets>
    <sheet name="Sheet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2" i="1"/>
  <c r="E34" i="1"/>
  <c r="E35" i="1"/>
  <c r="E36" i="1"/>
  <c r="E37" i="1"/>
  <c r="E38" i="1"/>
  <c r="E39" i="1"/>
  <c r="E40" i="1"/>
  <c r="E33" i="1"/>
</calcChain>
</file>

<file path=xl/sharedStrings.xml><?xml version="1.0" encoding="utf-8"?>
<sst xmlns="http://schemas.openxmlformats.org/spreadsheetml/2006/main" count="45" uniqueCount="45">
  <si>
    <t>SN</t>
  </si>
  <si>
    <t>Generic Code</t>
  </si>
  <si>
    <t>Item Description</t>
  </si>
  <si>
    <t>UOM</t>
  </si>
  <si>
    <t>QTY</t>
  </si>
  <si>
    <t>SRM number</t>
  </si>
  <si>
    <t>ANTITHYMOCYTE IG (EQUIN) 50MG/ML INJ 5ML</t>
  </si>
  <si>
    <t>DEXTROSE 5% 12.5G/250ML IV INF 250ML BAG</t>
  </si>
  <si>
    <t>STERILE WATER FOR INJECTION 50 ML VIAL</t>
  </si>
  <si>
    <t>RINGER LACTATE IV INF 500ML BAG</t>
  </si>
  <si>
    <t>DEXTROSE 10% 50 G/500 ML INJ 500ML</t>
  </si>
  <si>
    <t>BUDESONIDE 3MG CAPSULE</t>
  </si>
  <si>
    <t>IBUPROFEN 200MG TABLET</t>
  </si>
  <si>
    <t>MAPROTILINE HYDROCHLORIDE 25MG TABLET</t>
  </si>
  <si>
    <t>STREPTOKINASE 250 000 IU INJ</t>
  </si>
  <si>
    <t>TOLVAPTAN 30MG TAB</t>
  </si>
  <si>
    <t>MIDODRINE 2.5MG TABLET</t>
  </si>
  <si>
    <t>TRAMADOL 100 MG/ML DROPS 10ML</t>
  </si>
  <si>
    <t>FARICIMAB 120MG/ML VIAL</t>
  </si>
  <si>
    <t>ACTIVATED CHARCOAL TABLET OR CAPSULE</t>
  </si>
  <si>
    <t>NATALIZUMAB 150 MG SOL SUBQ INJ PFS</t>
  </si>
  <si>
    <t>MEASLES VACCINE INJ SUBCUTANEOUS 0.5ML</t>
  </si>
  <si>
    <t>MYCOPHENOLATE 200MG/ML POWDER FOR SUSP</t>
  </si>
  <si>
    <t>MULTIVITAMINS IV WATER SOLUBLE TP</t>
  </si>
  <si>
    <t>SOMATROGON 60 MG PRE-FILLED PEN</t>
  </si>
  <si>
    <t>METHYLPREDNISOLONE SODIUM SUCCINATE INJE</t>
  </si>
  <si>
    <t>TRIAMCINOLONE ACETONIDE 40 MG/ML INJ</t>
  </si>
  <si>
    <t>BUDESONIDE 2MG/DOSE RECTAL FOAM</t>
  </si>
  <si>
    <t>ELEXACAFT IVACAFT TEZACAFT 100/75/50MG</t>
  </si>
  <si>
    <t>LISDEXAMFETAMINE DIMESYLATE 30MG CAPSULE</t>
  </si>
  <si>
    <t>PHENOBARBITAL 100 MG TABLET ORAL</t>
  </si>
  <si>
    <t>PAPAVERINE HCL 30MG/ML SOLN INJ 10ML</t>
  </si>
  <si>
    <t>METOPROLOL TARTRATE 100MG TABLET</t>
  </si>
  <si>
    <t>PACLITAXEL 30 MG INJECTION</t>
  </si>
  <si>
    <t>TRIPTORELIN 22.5 MG IM INJECTION</t>
  </si>
  <si>
    <t>ERYTHROMYCIN 250 MG TABLET</t>
  </si>
  <si>
    <t>AMPICILLIN SODIUM/SULBACTAM SODIUM INJEC</t>
  </si>
  <si>
    <t>DILTIAZEM 90 MG TABLET OR CAPSULE</t>
  </si>
  <si>
    <t>IBUPROFEN 400MG TABLET</t>
  </si>
  <si>
    <t>LIDOCAINE 40MG TRIBENOSIDE 400MG SUPP</t>
  </si>
  <si>
    <t>ARGININE HCL 10% IV INFUSION 300 ML</t>
  </si>
  <si>
    <t>PAPAVERINE 40MG INJECTION</t>
  </si>
  <si>
    <t>VITAMIN D3 ALFACALCIDOL 2MCG/1ML</t>
  </si>
  <si>
    <t>ISOPRENALINE HCL 1MG/ML INJ 2ML</t>
  </si>
  <si>
    <t>SPIRONOLACTONE 50 MG/5 ML ORAL LIQUID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</si>
</sst>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4999237037263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mbasseet\AppData\Local\Microsoft\Windows\INetCache\Content.Outlook\C9V8T75S\&#1576;&#1606;&#1608;&#1583;%20&#1575;&#1604;&#1588;&#1585;&#1575;&#1569;%20&#1575;&#1604;&#1605;&#1576;&#1575;&#1588;&#1585;%20&#1605;&#1587;&#1578;&#1588;&#1601;&#1610;&#1575;&#1578;%20&#1575;&#1604;&#1602;&#1608;&#1575;&#1578;%20&#1575;&#1604;&#1605;&#1587;&#1604;&#1581;&#1577;%20&#1576;&#1575;&#1604;&#1582;&#1585;&#1580;%202024.xlsx" TargetMode="External"/><Relationship Id="rId1" Type="http://schemas.openxmlformats.org/officeDocument/2006/relationships/externalLinkPath" Target="file:///C:\Users\mmbasseet\AppData\Local\Microsoft\Windows\INetCache\Content.Outlook\C9V8T75S\&#1576;&#1606;&#1608;&#1583;%20&#1575;&#1604;&#1588;&#1585;&#1575;&#1569;%20&#1575;&#1604;&#1605;&#1576;&#1575;&#1588;&#1585;%20&#1605;&#1587;&#1578;&#1588;&#1601;&#1610;&#1575;&#1578;%20&#1575;&#1604;&#1602;&#1608;&#1575;&#1578;%20&#1575;&#1604;&#1605;&#1587;&#1604;&#1581;&#1577;%20&#1576;&#1575;&#1604;&#1582;&#1585;&#1580;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mbasseet\Downloads\RFx%20(52).xlsx" TargetMode="External"/><Relationship Id="rId1" Type="http://schemas.openxmlformats.org/officeDocument/2006/relationships/externalLinkPath" Target="file:///C:\Users\mmbasseet\Downloads\RFx%20(5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الخرج"/>
    </sheetNames>
    <sheetDataSet>
      <sheetData sheetId="0"/>
      <sheetData sheetId="1">
        <row r="1">
          <cell r="A1" t="str">
            <v>NUPCO</v>
          </cell>
          <cell r="B1" t="str">
            <v xml:space="preserve">QTY </v>
          </cell>
        </row>
        <row r="2">
          <cell r="A2">
            <v>5112171300300</v>
          </cell>
          <cell r="B2">
            <v>4500</v>
          </cell>
        </row>
        <row r="3">
          <cell r="A3">
            <v>5114210600100</v>
          </cell>
          <cell r="B3">
            <v>300000</v>
          </cell>
        </row>
        <row r="4">
          <cell r="A4">
            <v>5116178000300</v>
          </cell>
          <cell r="B4">
            <v>18000</v>
          </cell>
        </row>
        <row r="5">
          <cell r="A5">
            <v>5119190200000</v>
          </cell>
          <cell r="B5">
            <v>40</v>
          </cell>
        </row>
        <row r="6">
          <cell r="A6">
            <v>5117162200600</v>
          </cell>
          <cell r="B6">
            <v>3000</v>
          </cell>
        </row>
        <row r="7">
          <cell r="A7">
            <v>5112210400100</v>
          </cell>
          <cell r="B7">
            <v>120</v>
          </cell>
        </row>
        <row r="8">
          <cell r="A8">
            <v>5124129900000</v>
          </cell>
          <cell r="B8">
            <v>2000</v>
          </cell>
        </row>
        <row r="9">
          <cell r="A9">
            <v>5119190507000</v>
          </cell>
          <cell r="B9">
            <v>3000</v>
          </cell>
        </row>
        <row r="10">
          <cell r="A10">
            <v>5115170600300</v>
          </cell>
          <cell r="B10">
            <v>30</v>
          </cell>
        </row>
        <row r="11">
          <cell r="A11">
            <v>5119150700600</v>
          </cell>
          <cell r="B11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eader"/>
      <sheetName val="Item"/>
      <sheetName val="Template"/>
      <sheetName val="TechnicalInfo"/>
    </sheetNames>
    <sheetDataSet>
      <sheetData sheetId="0"/>
      <sheetData sheetId="1">
        <row r="2">
          <cell r="L2" t="str">
            <v>Product</v>
          </cell>
          <cell r="M2" t="str">
            <v>Revision Level</v>
          </cell>
          <cell r="N2" t="str">
            <v>Description</v>
          </cell>
          <cell r="O2" t="str">
            <v>Category ID</v>
          </cell>
          <cell r="P2" t="str">
            <v>Description</v>
          </cell>
          <cell r="Q2" t="str">
            <v>Catalog</v>
          </cell>
          <cell r="R2" t="str">
            <v>Delivery date</v>
          </cell>
          <cell r="S2" t="str">
            <v>Delivery time</v>
          </cell>
          <cell r="T2" t="str">
            <v>Quantity</v>
          </cell>
          <cell r="U2" t="str">
            <v>Unit</v>
          </cell>
        </row>
        <row r="3">
          <cell r="L3">
            <v>5120151600400</v>
          </cell>
          <cell r="M3" t="str">
            <v/>
          </cell>
          <cell r="N3" t="str">
            <v>ANTITHYMOCYTE IG (EQUIN) 50MG/ML INJ 5ML</v>
          </cell>
          <cell r="O3" t="str">
            <v>5120</v>
          </cell>
          <cell r="P3" t="str">
            <v/>
          </cell>
          <cell r="Q3" t="str">
            <v/>
          </cell>
          <cell r="R3" t="str">
            <v>00.00.0000</v>
          </cell>
          <cell r="S3" t="str">
            <v>00:00:00</v>
          </cell>
          <cell r="T3" t="str">
            <v>255</v>
          </cell>
          <cell r="U3" t="str">
            <v>EA</v>
          </cell>
        </row>
        <row r="10">
          <cell r="L10" t="str">
            <v>Unit of an Attribute</v>
          </cell>
          <cell r="M10" t="str">
            <v>Multiselection</v>
          </cell>
        </row>
        <row r="11">
          <cell r="L11">
            <v>5119170401500</v>
          </cell>
          <cell r="M11" t="str">
            <v/>
          </cell>
          <cell r="N11" t="str">
            <v>DEXTROSE 5% 12.5G/250ML IV INF 250ML BAG</v>
          </cell>
          <cell r="O11" t="str">
            <v>5119</v>
          </cell>
          <cell r="P11" t="str">
            <v>AGENTS AFFECTING WAT</v>
          </cell>
          <cell r="Q11" t="str">
            <v/>
          </cell>
          <cell r="R11" t="str">
            <v>00.00.0000</v>
          </cell>
          <cell r="S11" t="str">
            <v>00:00:00</v>
          </cell>
          <cell r="T11" t="str">
            <v>67,500</v>
          </cell>
          <cell r="U11" t="str">
            <v>BAG</v>
          </cell>
        </row>
        <row r="17">
          <cell r="L17">
            <v>5119160501000</v>
          </cell>
          <cell r="M17" t="str">
            <v/>
          </cell>
          <cell r="N17" t="str">
            <v>STERILE WATER FOR INJECTION 50 ML VIAL</v>
          </cell>
          <cell r="O17" t="str">
            <v>5119</v>
          </cell>
          <cell r="P17" t="str">
            <v>AGENTS AFFECTING WAT</v>
          </cell>
          <cell r="Q17" t="str">
            <v/>
          </cell>
          <cell r="R17" t="str">
            <v>00.00.0000</v>
          </cell>
          <cell r="S17" t="str">
            <v>00:00:00</v>
          </cell>
          <cell r="T17" t="str">
            <v>50,700</v>
          </cell>
          <cell r="U17" t="str">
            <v>VIA</v>
          </cell>
        </row>
        <row r="23">
          <cell r="L23">
            <v>5119160400100</v>
          </cell>
          <cell r="M23" t="str">
            <v/>
          </cell>
          <cell r="N23" t="str">
            <v>RINGER LACTATE IV INF 500ML BAG</v>
          </cell>
          <cell r="O23" t="str">
            <v>51170000</v>
          </cell>
          <cell r="P23" t="str">
            <v>Gastrointestine Drug</v>
          </cell>
          <cell r="Q23" t="str">
            <v/>
          </cell>
          <cell r="R23" t="str">
            <v>00.00.0000</v>
          </cell>
          <cell r="S23" t="str">
            <v>00:00:00</v>
          </cell>
          <cell r="T23" t="str">
            <v>15,012</v>
          </cell>
          <cell r="U23" t="str">
            <v>BT</v>
          </cell>
        </row>
        <row r="34">
          <cell r="L34">
            <v>5119160100800</v>
          </cell>
          <cell r="M34" t="str">
            <v/>
          </cell>
          <cell r="N34" t="str">
            <v>DEXTROSE 10% 50 G/500 ML INJ 500ML</v>
          </cell>
          <cell r="O34" t="str">
            <v>51170000</v>
          </cell>
          <cell r="P34" t="str">
            <v>Gastrointestine Drug</v>
          </cell>
          <cell r="Q34" t="str">
            <v/>
          </cell>
          <cell r="R34" t="str">
            <v>00.00.0000</v>
          </cell>
          <cell r="S34" t="str">
            <v>00:00:00</v>
          </cell>
          <cell r="T34" t="str">
            <v>6,480</v>
          </cell>
          <cell r="U34" t="str">
            <v>BT</v>
          </cell>
        </row>
        <row r="41">
          <cell r="L41">
            <v>5116170300500</v>
          </cell>
          <cell r="M41" t="str">
            <v/>
          </cell>
          <cell r="N41" t="str">
            <v>BUDESONIDE 3MG CAPSULE</v>
          </cell>
          <cell r="O41" t="str">
            <v>5116</v>
          </cell>
          <cell r="P41" t="str">
            <v>DRUGS AFFECTING THE</v>
          </cell>
          <cell r="Q41" t="str">
            <v/>
          </cell>
          <cell r="R41" t="str">
            <v>00.00.0000</v>
          </cell>
          <cell r="S41" t="str">
            <v>00:00:00</v>
          </cell>
          <cell r="T41" t="str">
            <v>65,600</v>
          </cell>
          <cell r="U41" t="str">
            <v>CAP</v>
          </cell>
        </row>
        <row r="47">
          <cell r="L47">
            <v>5114210600600</v>
          </cell>
          <cell r="M47" t="str">
            <v/>
          </cell>
          <cell r="N47" t="str">
            <v>IBUPROFEN 200MG TABLET</v>
          </cell>
          <cell r="O47" t="str">
            <v>5114</v>
          </cell>
          <cell r="P47" t="str">
            <v>CENTRAL NERVOUS SYST</v>
          </cell>
          <cell r="Q47" t="str">
            <v/>
          </cell>
          <cell r="R47" t="str">
            <v>00.00.0000</v>
          </cell>
          <cell r="S47" t="str">
            <v>00:00:00</v>
          </cell>
          <cell r="T47" t="str">
            <v>29,184</v>
          </cell>
          <cell r="U47" t="str">
            <v>TAB</v>
          </cell>
        </row>
        <row r="53">
          <cell r="L53">
            <v>5114162300000</v>
          </cell>
          <cell r="M53" t="str">
            <v/>
          </cell>
          <cell r="N53" t="str">
            <v>MAPROTILINE HYDROCHLORIDE 25MG TABLET</v>
          </cell>
          <cell r="O53" t="str">
            <v>5114</v>
          </cell>
          <cell r="P53" t="str">
            <v>CENTRAL NERVOUS SYST</v>
          </cell>
          <cell r="Q53" t="str">
            <v/>
          </cell>
          <cell r="R53" t="str">
            <v>00.00.0000</v>
          </cell>
          <cell r="S53" t="str">
            <v>00:00:00</v>
          </cell>
          <cell r="T53" t="str">
            <v>1,600</v>
          </cell>
          <cell r="U53" t="str">
            <v>TAB</v>
          </cell>
        </row>
        <row r="59">
          <cell r="L59">
            <v>5113170300200</v>
          </cell>
          <cell r="M59" t="str">
            <v/>
          </cell>
          <cell r="N59" t="str">
            <v>STREPTOKINASE 250 000 IU INJ</v>
          </cell>
          <cell r="O59" t="str">
            <v>5113</v>
          </cell>
          <cell r="P59" t="str">
            <v>HEMATOLIC DRUGS</v>
          </cell>
          <cell r="Q59" t="str">
            <v/>
          </cell>
          <cell r="R59" t="str">
            <v>00.00.0000</v>
          </cell>
          <cell r="S59" t="str">
            <v>00:00:00</v>
          </cell>
          <cell r="T59" t="str">
            <v>12</v>
          </cell>
          <cell r="U59" t="str">
            <v>VIA</v>
          </cell>
        </row>
        <row r="65">
          <cell r="L65">
            <v>5141200400300</v>
          </cell>
          <cell r="M65" t="str">
            <v/>
          </cell>
          <cell r="N65" t="str">
            <v>TOLVAPTAN 30MG TAB</v>
          </cell>
          <cell r="O65" t="str">
            <v>5141</v>
          </cell>
          <cell r="P65" t="str">
            <v>VASODILATORS</v>
          </cell>
          <cell r="Q65" t="str">
            <v/>
          </cell>
          <cell r="R65" t="str">
            <v>00.00.0000</v>
          </cell>
          <cell r="S65" t="str">
            <v>00:00:00</v>
          </cell>
          <cell r="T65" t="str">
            <v>540</v>
          </cell>
          <cell r="U65" t="str">
            <v>TAB</v>
          </cell>
        </row>
        <row r="71">
          <cell r="L71">
            <v>5139172900000</v>
          </cell>
          <cell r="M71" t="str">
            <v/>
          </cell>
          <cell r="N71" t="str">
            <v>MIDODRINE 2.5MG TABLET</v>
          </cell>
          <cell r="O71" t="str">
            <v>5139</v>
          </cell>
          <cell r="P71" t="str">
            <v>SYMPATHOMIMETIC OR A</v>
          </cell>
          <cell r="Q71" t="str">
            <v/>
          </cell>
          <cell r="R71" t="str">
            <v>00.00.0000</v>
          </cell>
          <cell r="S71" t="str">
            <v>00:00:00</v>
          </cell>
          <cell r="T71" t="str">
            <v>220,000</v>
          </cell>
          <cell r="U71" t="str">
            <v>TAB</v>
          </cell>
        </row>
        <row r="77">
          <cell r="L77">
            <v>5137160100200</v>
          </cell>
          <cell r="M77" t="str">
            <v/>
          </cell>
          <cell r="N77" t="str">
            <v>TRAMADOL 100 MG/ML DROPS 10ML</v>
          </cell>
          <cell r="O77" t="str">
            <v>5137</v>
          </cell>
          <cell r="P77" t="str">
            <v>CONTROLLED SUBSTANCE</v>
          </cell>
          <cell r="Q77" t="str">
            <v/>
          </cell>
          <cell r="R77" t="str">
            <v>00.00.0000</v>
          </cell>
          <cell r="S77" t="str">
            <v>00:00:00</v>
          </cell>
          <cell r="T77" t="str">
            <v>20</v>
          </cell>
          <cell r="U77" t="str">
            <v>BT</v>
          </cell>
        </row>
        <row r="83">
          <cell r="L83">
            <v>5124110000600</v>
          </cell>
          <cell r="M83" t="str">
            <v/>
          </cell>
          <cell r="N83" t="str">
            <v>FARICIMAB 120MG/ML VIAL</v>
          </cell>
          <cell r="O83" t="str">
            <v>5124</v>
          </cell>
          <cell r="P83" t="str">
            <v>DRUGS AFFECTING THE</v>
          </cell>
          <cell r="Q83" t="str">
            <v/>
          </cell>
          <cell r="R83" t="str">
            <v>00.00.0000</v>
          </cell>
          <cell r="S83" t="str">
            <v>00:00:00</v>
          </cell>
          <cell r="T83" t="str">
            <v>30</v>
          </cell>
          <cell r="U83" t="str">
            <v>VIA</v>
          </cell>
        </row>
        <row r="89">
          <cell r="L89">
            <v>5121161800000</v>
          </cell>
          <cell r="M89" t="str">
            <v/>
          </cell>
          <cell r="N89" t="str">
            <v>ACTIVATED CHARCOAL TABLET OR CAPSULE</v>
          </cell>
          <cell r="O89" t="str">
            <v>5121</v>
          </cell>
          <cell r="P89" t="str">
            <v>OTHER PHARMACEUTICAL</v>
          </cell>
          <cell r="Q89" t="str">
            <v/>
          </cell>
          <cell r="R89" t="str">
            <v>00.00.0000</v>
          </cell>
          <cell r="S89" t="str">
            <v>00:00:00</v>
          </cell>
          <cell r="T89" t="str">
            <v>16,000</v>
          </cell>
          <cell r="U89" t="str">
            <v>CAP</v>
          </cell>
        </row>
        <row r="95">
          <cell r="L95">
            <v>5120241100000</v>
          </cell>
          <cell r="M95" t="str">
            <v/>
          </cell>
          <cell r="N95" t="str">
            <v>NATALIZUMAB 150 MG SOL SUBQ INJ PFS</v>
          </cell>
          <cell r="O95" t="str">
            <v>5120</v>
          </cell>
          <cell r="P95" t="str">
            <v>IMMUNOMODULATING DRU</v>
          </cell>
          <cell r="Q95" t="str">
            <v/>
          </cell>
          <cell r="R95" t="str">
            <v>00.00.0000</v>
          </cell>
          <cell r="S95" t="str">
            <v>00:00:00</v>
          </cell>
          <cell r="T95" t="str">
            <v>12</v>
          </cell>
          <cell r="U95" t="str">
            <v>PFS</v>
          </cell>
        </row>
        <row r="102">
          <cell r="L102">
            <v>5120160900000</v>
          </cell>
          <cell r="M102" t="str">
            <v/>
          </cell>
          <cell r="N102" t="str">
            <v>MEASLES VACCINE INJ SUBCUTANEOUS 0.5ML</v>
          </cell>
          <cell r="O102" t="str">
            <v>5120</v>
          </cell>
          <cell r="P102" t="str">
            <v>IMMUNOMODULATING DRU</v>
          </cell>
          <cell r="Q102" t="str">
            <v/>
          </cell>
          <cell r="R102" t="str">
            <v>00.00.0000</v>
          </cell>
          <cell r="S102" t="str">
            <v>00:00:00</v>
          </cell>
          <cell r="T102" t="str">
            <v>300</v>
          </cell>
          <cell r="U102" t="str">
            <v>DOS</v>
          </cell>
        </row>
        <row r="108">
          <cell r="L108">
            <v>5120150300500</v>
          </cell>
          <cell r="M108" t="str">
            <v/>
          </cell>
          <cell r="N108" t="str">
            <v>MYCOPHENOLATE 200MG/ML POWDER FOR SUSP</v>
          </cell>
          <cell r="O108" t="str">
            <v>5120</v>
          </cell>
          <cell r="P108" t="str">
            <v>IMMUNOMODULATING DRU</v>
          </cell>
          <cell r="Q108" t="str">
            <v/>
          </cell>
          <cell r="R108" t="str">
            <v>00.00.0000</v>
          </cell>
          <cell r="S108" t="str">
            <v>00:00:00</v>
          </cell>
          <cell r="T108" t="str">
            <v>430</v>
          </cell>
          <cell r="U108" t="str">
            <v>BT</v>
          </cell>
        </row>
        <row r="114">
          <cell r="L114">
            <v>5119190505700</v>
          </cell>
          <cell r="M114" t="str">
            <v/>
          </cell>
          <cell r="N114" t="str">
            <v>MULTIVITAMINS IV WATER SOLUBLE TP</v>
          </cell>
          <cell r="O114" t="str">
            <v>5119</v>
          </cell>
          <cell r="P114" t="str">
            <v>AGENTS AFFECTING WAT</v>
          </cell>
          <cell r="Q114" t="str">
            <v/>
          </cell>
          <cell r="R114" t="str">
            <v>00.00.0000</v>
          </cell>
          <cell r="S114" t="str">
            <v>00:00:00</v>
          </cell>
          <cell r="T114" t="str">
            <v>1,060</v>
          </cell>
          <cell r="U114" t="str">
            <v>VIA</v>
          </cell>
        </row>
        <row r="120">
          <cell r="L120">
            <v>5118230000200</v>
          </cell>
          <cell r="M120" t="str">
            <v/>
          </cell>
          <cell r="N120" t="str">
            <v>SOMATROGON 60 MG PRE-FILLED PEN</v>
          </cell>
          <cell r="O120" t="str">
            <v>5118</v>
          </cell>
          <cell r="P120" t="str">
            <v>HORMONES AND HORMONE</v>
          </cell>
          <cell r="Q120" t="str">
            <v/>
          </cell>
          <cell r="R120" t="str">
            <v>00.00.0000</v>
          </cell>
          <cell r="S120" t="str">
            <v>00:00:00</v>
          </cell>
          <cell r="T120" t="str">
            <v>36</v>
          </cell>
          <cell r="U120" t="str">
            <v>EA</v>
          </cell>
        </row>
        <row r="126">
          <cell r="L126">
            <v>5118172900400</v>
          </cell>
          <cell r="M126" t="str">
            <v/>
          </cell>
          <cell r="N126" t="str">
            <v>METHYLPREDNISOLONE SODIUM SUCCINATE INJE</v>
          </cell>
          <cell r="O126" t="str">
            <v>5118</v>
          </cell>
          <cell r="P126" t="str">
            <v>HORMONES AND HORMONE</v>
          </cell>
          <cell r="Q126" t="str">
            <v/>
          </cell>
          <cell r="R126" t="str">
            <v>00.00.0000</v>
          </cell>
          <cell r="S126" t="str">
            <v>00:00:00</v>
          </cell>
          <cell r="T126" t="str">
            <v>27,040</v>
          </cell>
          <cell r="U126" t="str">
            <v>VIA</v>
          </cell>
        </row>
        <row r="132">
          <cell r="L132">
            <v>5118170900100</v>
          </cell>
          <cell r="M132" t="str">
            <v/>
          </cell>
          <cell r="N132" t="str">
            <v>TRIAMCINOLONE ACETONIDE 40 MG/ML INJ</v>
          </cell>
          <cell r="O132" t="str">
            <v>5118</v>
          </cell>
          <cell r="P132" t="str">
            <v>HORMONES AND HORMONE</v>
          </cell>
          <cell r="Q132" t="str">
            <v/>
          </cell>
          <cell r="R132" t="str">
            <v>00.00.0000</v>
          </cell>
          <cell r="S132" t="str">
            <v>00:00:00</v>
          </cell>
          <cell r="T132" t="str">
            <v>80</v>
          </cell>
          <cell r="U132" t="str">
            <v>VIA</v>
          </cell>
        </row>
        <row r="138">
          <cell r="L138">
            <v>5116170300400</v>
          </cell>
          <cell r="M138" t="str">
            <v/>
          </cell>
          <cell r="N138" t="str">
            <v>BUDESONIDE 2MG/DOSE RECTAL FOAM</v>
          </cell>
          <cell r="O138" t="str">
            <v>5116</v>
          </cell>
          <cell r="P138" t="str">
            <v>DRUGS AFFECTING THE</v>
          </cell>
          <cell r="Q138" t="str">
            <v/>
          </cell>
          <cell r="R138" t="str">
            <v>00.00.0000</v>
          </cell>
          <cell r="S138" t="str">
            <v>00:00:00</v>
          </cell>
          <cell r="T138" t="str">
            <v>180</v>
          </cell>
          <cell r="U138" t="str">
            <v>BT</v>
          </cell>
        </row>
        <row r="144">
          <cell r="L144">
            <v>5116170000600</v>
          </cell>
          <cell r="M144" t="str">
            <v/>
          </cell>
          <cell r="N144" t="str">
            <v>ELEXACAFT IVACAFT TEZACAFT 100/75/50MG</v>
          </cell>
          <cell r="O144" t="str">
            <v>5116</v>
          </cell>
          <cell r="P144" t="str">
            <v>DRUGS AFFECTING THE</v>
          </cell>
          <cell r="Q144" t="str">
            <v/>
          </cell>
          <cell r="R144" t="str">
            <v>00.00.0000</v>
          </cell>
          <cell r="S144" t="str">
            <v>00:00:00</v>
          </cell>
          <cell r="T144" t="str">
            <v>1,008</v>
          </cell>
          <cell r="U144" t="str">
            <v>TAB</v>
          </cell>
        </row>
        <row r="151">
          <cell r="L151">
            <v>5114412700000</v>
          </cell>
          <cell r="M151" t="str">
            <v/>
          </cell>
          <cell r="N151" t="str">
            <v>LISDEXAMFETAMINE DIMESYLATE 30MG CAPSULE</v>
          </cell>
          <cell r="O151" t="str">
            <v>5114</v>
          </cell>
          <cell r="P151" t="str">
            <v>CENTRAL NERVOUS SYST</v>
          </cell>
          <cell r="Q151" t="str">
            <v/>
          </cell>
          <cell r="R151" t="str">
            <v>00.00.0000</v>
          </cell>
          <cell r="S151" t="str">
            <v>00:00:00</v>
          </cell>
          <cell r="T151" t="str">
            <v>180</v>
          </cell>
          <cell r="U151" t="str">
            <v>CAP</v>
          </cell>
        </row>
        <row r="157">
          <cell r="L157">
            <v>5114150500900</v>
          </cell>
          <cell r="M157" t="str">
            <v/>
          </cell>
          <cell r="N157" t="str">
            <v>PHENOBARBITAL 100 MG TABLET ORAL</v>
          </cell>
          <cell r="O157" t="str">
            <v>5114</v>
          </cell>
          <cell r="P157" t="str">
            <v>CENTRAL NERVOUS SYST</v>
          </cell>
          <cell r="Q157" t="str">
            <v/>
          </cell>
          <cell r="R157" t="str">
            <v>00.00.0000</v>
          </cell>
          <cell r="S157" t="str">
            <v>00:00:00</v>
          </cell>
          <cell r="T157" t="str">
            <v>7,000</v>
          </cell>
          <cell r="U157" t="str">
            <v>TAB</v>
          </cell>
        </row>
        <row r="163">
          <cell r="L163">
            <v>5112210400000</v>
          </cell>
          <cell r="M163" t="str">
            <v/>
          </cell>
          <cell r="N163" t="str">
            <v>PAPAVERINE HCL 30MG/ML SOLN INJ 10ML</v>
          </cell>
          <cell r="O163" t="str">
            <v>5112</v>
          </cell>
          <cell r="P163" t="str">
            <v>ANTIARRYTHMICS AND A</v>
          </cell>
          <cell r="Q163" t="str">
            <v/>
          </cell>
          <cell r="R163" t="str">
            <v>00.00.0000</v>
          </cell>
          <cell r="S163" t="str">
            <v>00:00:00</v>
          </cell>
          <cell r="T163" t="str">
            <v>240</v>
          </cell>
          <cell r="U163" t="str">
            <v>VIA</v>
          </cell>
        </row>
        <row r="169">
          <cell r="L169">
            <v>5112176500100</v>
          </cell>
          <cell r="M169" t="str">
            <v/>
          </cell>
          <cell r="N169" t="str">
            <v>METOPROLOL TARTRATE 100MG TABLET</v>
          </cell>
          <cell r="O169" t="str">
            <v>5112</v>
          </cell>
          <cell r="P169" t="str">
            <v>ANTIARRYTHMICS AND A</v>
          </cell>
          <cell r="Q169" t="str">
            <v/>
          </cell>
          <cell r="R169" t="str">
            <v>00.00.0000</v>
          </cell>
          <cell r="S169" t="str">
            <v>00:00:00</v>
          </cell>
          <cell r="T169" t="str">
            <v>17,500</v>
          </cell>
          <cell r="U169" t="str">
            <v>TAB</v>
          </cell>
        </row>
        <row r="175">
          <cell r="L175">
            <v>5111190400200</v>
          </cell>
          <cell r="M175" t="str">
            <v/>
          </cell>
          <cell r="N175" t="str">
            <v>PACLITAXEL 30 MG INJECTION</v>
          </cell>
          <cell r="O175" t="str">
            <v>5111</v>
          </cell>
          <cell r="P175" t="str">
            <v>ANTINEOPLASTIC AGENT</v>
          </cell>
          <cell r="Q175" t="str">
            <v/>
          </cell>
          <cell r="R175" t="str">
            <v>00.00.0000</v>
          </cell>
          <cell r="S175" t="str">
            <v>00:00:00</v>
          </cell>
          <cell r="T175" t="str">
            <v>4,000</v>
          </cell>
          <cell r="U175" t="str">
            <v>VIA</v>
          </cell>
        </row>
        <row r="181">
          <cell r="L181">
            <v>5111181500300</v>
          </cell>
          <cell r="M181" t="str">
            <v/>
          </cell>
          <cell r="N181" t="str">
            <v>TRIPTORELIN 22.5 MG IM INJECTION</v>
          </cell>
          <cell r="O181" t="str">
            <v>5111</v>
          </cell>
          <cell r="P181" t="str">
            <v>ANTINEOPLASTIC AGENT</v>
          </cell>
          <cell r="Q181" t="str">
            <v/>
          </cell>
          <cell r="R181" t="str">
            <v>00.00.0000</v>
          </cell>
          <cell r="S181" t="str">
            <v>00:00:00</v>
          </cell>
          <cell r="T181" t="str">
            <v>400</v>
          </cell>
          <cell r="U181" t="str">
            <v>VIA</v>
          </cell>
        </row>
        <row r="187">
          <cell r="L187">
            <v>5110157000400</v>
          </cell>
          <cell r="M187" t="str">
            <v/>
          </cell>
          <cell r="N187" t="str">
            <v>ERYTHROMYCIN 250 MG TABLET</v>
          </cell>
          <cell r="O187" t="str">
            <v>5110</v>
          </cell>
          <cell r="P187" t="str">
            <v>AMEBICIDES AND TRICH</v>
          </cell>
          <cell r="Q187" t="str">
            <v/>
          </cell>
          <cell r="R187" t="str">
            <v>00.00.0000</v>
          </cell>
          <cell r="S187" t="str">
            <v>00:00:00</v>
          </cell>
          <cell r="T187" t="str">
            <v>1,500</v>
          </cell>
          <cell r="U187" t="str">
            <v>TAB</v>
          </cell>
        </row>
        <row r="193">
          <cell r="L193">
            <v>5110156700300</v>
          </cell>
          <cell r="M193" t="str">
            <v/>
          </cell>
          <cell r="N193" t="str">
            <v>AMPICILLIN SODIUM/SULBACTAM SODIUM INJEC</v>
          </cell>
          <cell r="O193" t="str">
            <v>5110</v>
          </cell>
          <cell r="P193" t="str">
            <v>AMEBICIDES AND TRICH</v>
          </cell>
          <cell r="Q193" t="str">
            <v/>
          </cell>
          <cell r="R193" t="str">
            <v>00.00.0000</v>
          </cell>
          <cell r="S193" t="str">
            <v>00:00:00</v>
          </cell>
          <cell r="T193" t="str">
            <v>74</v>
          </cell>
          <cell r="U193" t="str">
            <v>VIA</v>
          </cell>
        </row>
        <row r="199">
          <cell r="L199">
            <v>5112171300300</v>
          </cell>
          <cell r="M199" t="str">
            <v/>
          </cell>
          <cell r="N199" t="str">
            <v>DILTIAZEM 90 MG TABLET OR CAPSULE</v>
          </cell>
          <cell r="O199" t="str">
            <v>5112</v>
          </cell>
          <cell r="P199" t="str">
            <v>ANTIARRYTHMICS AND A</v>
          </cell>
          <cell r="Q199" t="str">
            <v/>
          </cell>
          <cell r="R199" t="str">
            <v>00.00.0000</v>
          </cell>
          <cell r="S199" t="str">
            <v>00:00:00</v>
          </cell>
          <cell r="T199" t="str">
            <v>4,500</v>
          </cell>
          <cell r="U199" t="str">
            <v>TAB</v>
          </cell>
        </row>
        <row r="205">
          <cell r="L205">
            <v>5114210600100</v>
          </cell>
          <cell r="M205" t="str">
            <v/>
          </cell>
          <cell r="N205" t="str">
            <v>IBUPROFEN 400MG TABLET</v>
          </cell>
          <cell r="O205" t="str">
            <v>5114</v>
          </cell>
          <cell r="P205" t="str">
            <v>CENTRAL NERVOUS SYST</v>
          </cell>
          <cell r="Q205" t="str">
            <v/>
          </cell>
          <cell r="R205" t="str">
            <v>00.00.0000</v>
          </cell>
          <cell r="S205" t="str">
            <v>00:00:00</v>
          </cell>
          <cell r="T205" t="str">
            <v>300,000</v>
          </cell>
          <cell r="U205" t="str">
            <v>TAB</v>
          </cell>
        </row>
        <row r="211">
          <cell r="L211">
            <v>5116178000300</v>
          </cell>
          <cell r="M211" t="str">
            <v/>
          </cell>
          <cell r="N211" t="str">
            <v>LIDOCAINE 40MG TRIBENOSIDE 400MG SUPP</v>
          </cell>
          <cell r="O211" t="str">
            <v>5116</v>
          </cell>
          <cell r="P211" t="str">
            <v>DRUGS AFFECTING THE</v>
          </cell>
          <cell r="Q211" t="str">
            <v/>
          </cell>
          <cell r="R211" t="str">
            <v>00.00.0000</v>
          </cell>
          <cell r="S211" t="str">
            <v>00:00:00</v>
          </cell>
          <cell r="T211" t="str">
            <v>18,000</v>
          </cell>
          <cell r="U211" t="str">
            <v>SUP</v>
          </cell>
        </row>
        <row r="217">
          <cell r="L217">
            <v>5119190200000</v>
          </cell>
          <cell r="M217" t="str">
            <v/>
          </cell>
          <cell r="N217" t="str">
            <v>ARGININE HCL 10% IV INFUSION 300 ML</v>
          </cell>
          <cell r="O217" t="str">
            <v>5119</v>
          </cell>
          <cell r="P217" t="str">
            <v>AGENTS AFFECTING WAT</v>
          </cell>
          <cell r="Q217" t="str">
            <v/>
          </cell>
          <cell r="R217" t="str">
            <v>00.00.0000</v>
          </cell>
          <cell r="S217" t="str">
            <v>00:00:00</v>
          </cell>
          <cell r="T217" t="str">
            <v>40</v>
          </cell>
          <cell r="U217" t="str">
            <v>BT</v>
          </cell>
        </row>
        <row r="223">
          <cell r="L223">
            <v>5117162200600</v>
          </cell>
          <cell r="M223" t="str">
            <v/>
          </cell>
          <cell r="N223" t="str">
            <v>PHOSPHATE 500 MG EFFERVESCENT TABLET</v>
          </cell>
          <cell r="O223" t="str">
            <v>5117</v>
          </cell>
          <cell r="P223" t="str">
            <v>DRUGS AFFECTING THE</v>
          </cell>
          <cell r="Q223" t="str">
            <v/>
          </cell>
          <cell r="R223" t="str">
            <v>00.00.0000</v>
          </cell>
          <cell r="S223" t="str">
            <v>00:00:00</v>
          </cell>
          <cell r="T223" t="str">
            <v>3,000</v>
          </cell>
          <cell r="U223" t="str">
            <v>TAB</v>
          </cell>
        </row>
        <row r="229">
          <cell r="L229">
            <v>5112210400100</v>
          </cell>
          <cell r="M229" t="str">
            <v/>
          </cell>
          <cell r="N229" t="str">
            <v>PAPAVERINE 40MG INJECTION</v>
          </cell>
          <cell r="O229" t="str">
            <v>5112</v>
          </cell>
          <cell r="P229" t="str">
            <v>ANTIARRYTHMICS AND A</v>
          </cell>
          <cell r="Q229" t="str">
            <v/>
          </cell>
          <cell r="R229" t="str">
            <v>00.00.0000</v>
          </cell>
          <cell r="S229" t="str">
            <v>00:00:00</v>
          </cell>
          <cell r="T229" t="str">
            <v>120</v>
          </cell>
          <cell r="U229" t="str">
            <v>VIA</v>
          </cell>
        </row>
        <row r="235">
          <cell r="L235">
            <v>5124129900000</v>
          </cell>
          <cell r="M235" t="str">
            <v/>
          </cell>
          <cell r="N235" t="str">
            <v>WOOL FAT HYDROUS EYE OINTMENT 3.5GM</v>
          </cell>
          <cell r="O235" t="str">
            <v>5124</v>
          </cell>
          <cell r="P235" t="str">
            <v>DRUGS AFFECTING THE</v>
          </cell>
          <cell r="Q235" t="str">
            <v/>
          </cell>
          <cell r="R235" t="str">
            <v>00.00.0000</v>
          </cell>
          <cell r="S235" t="str">
            <v>00:00:00</v>
          </cell>
          <cell r="T235" t="str">
            <v>2,000</v>
          </cell>
          <cell r="U235" t="str">
            <v>TUB</v>
          </cell>
        </row>
        <row r="241">
          <cell r="L241">
            <v>5119190507000</v>
          </cell>
          <cell r="M241" t="str">
            <v/>
          </cell>
          <cell r="N241" t="str">
            <v>VITAMIN D3 ALFACALCIDOL 2MCG/1ML</v>
          </cell>
          <cell r="O241" t="str">
            <v>5119</v>
          </cell>
          <cell r="P241" t="str">
            <v>AGENTS AFFECTING WAT</v>
          </cell>
          <cell r="Q241" t="str">
            <v/>
          </cell>
          <cell r="R241" t="str">
            <v>00.00.0000</v>
          </cell>
          <cell r="S241" t="str">
            <v>00:00:00</v>
          </cell>
          <cell r="T241" t="str">
            <v>3,000</v>
          </cell>
          <cell r="U241" t="str">
            <v>AMP</v>
          </cell>
        </row>
        <row r="247">
          <cell r="L247">
            <v>5115170600300</v>
          </cell>
          <cell r="M247" t="str">
            <v/>
          </cell>
          <cell r="N247" t="str">
            <v>ISOPRENALINE HCL 1MG/ML INJ 2ML</v>
          </cell>
          <cell r="O247" t="str">
            <v>5115</v>
          </cell>
          <cell r="P247" t="str">
            <v>AUTONOMIC NERVOUS SY</v>
          </cell>
          <cell r="Q247" t="str">
            <v/>
          </cell>
          <cell r="R247" t="str">
            <v>00.00.0000</v>
          </cell>
          <cell r="S247" t="str">
            <v>00:00:00</v>
          </cell>
          <cell r="T247" t="str">
            <v>30</v>
          </cell>
          <cell r="U247" t="str">
            <v>AMP</v>
          </cell>
        </row>
        <row r="253">
          <cell r="L253">
            <v>5119150700600</v>
          </cell>
          <cell r="M253" t="str">
            <v/>
          </cell>
          <cell r="N253" t="str">
            <v>SPIRONOLACTONE 50 MG/5 ML ORAL LIQUID</v>
          </cell>
          <cell r="O253" t="str">
            <v>5119</v>
          </cell>
          <cell r="P253" t="str">
            <v>AGENTS AFFECTING WAT</v>
          </cell>
          <cell r="Q253" t="str">
            <v/>
          </cell>
          <cell r="R253" t="str">
            <v>00.00.0000</v>
          </cell>
          <cell r="S253" t="str">
            <v>00:00:00</v>
          </cell>
          <cell r="T253" t="str">
            <v>10</v>
          </cell>
          <cell r="U253" t="str">
            <v>BT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5473F-BE57-42EE-AB65-197307EF649D}">
  <dimension ref="A1:F40"/>
  <sheetViews>
    <sheetView tabSelected="1" workbookViewId="0">
      <selection activeCell="L9" sqref="L9"/>
    </sheetView>
  </sheetViews>
  <sheetFormatPr defaultRowHeight="14.5" x14ac:dyDescent="0.35"/>
  <cols>
    <col min="1" max="1" width="3.08984375" bestFit="1" customWidth="1"/>
    <col min="2" max="2" width="13.90625" bestFit="1" customWidth="1"/>
    <col min="3" max="3" width="42" bestFit="1" customWidth="1"/>
    <col min="6" max="6" width="10.90625" bestFit="1" customWidth="1"/>
  </cols>
  <sheetData>
    <row r="1" spans="1:6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35">
      <c r="A2" s="4">
        <v>1</v>
      </c>
      <c r="B2" s="3">
        <v>5120151600400</v>
      </c>
      <c r="C2" s="4" t="s">
        <v>6</v>
      </c>
      <c r="D2" s="4" t="str">
        <f>VLOOKUP(B2,[2]Item!$L:$U,10,0)</f>
        <v>EA</v>
      </c>
      <c r="E2" s="5">
        <v>255</v>
      </c>
      <c r="F2" s="4">
        <v>3000012959</v>
      </c>
    </row>
    <row r="3" spans="1:6" x14ac:dyDescent="0.35">
      <c r="A3" s="4">
        <v>2</v>
      </c>
      <c r="B3" s="3">
        <v>5119170401500</v>
      </c>
      <c r="C3" s="4" t="s">
        <v>7</v>
      </c>
      <c r="D3" s="4" t="str">
        <f>VLOOKUP(B3,[2]Item!$L:$U,10,0)</f>
        <v>BAG</v>
      </c>
      <c r="E3" s="5">
        <v>67500</v>
      </c>
      <c r="F3" s="4">
        <v>3000012959</v>
      </c>
    </row>
    <row r="4" spans="1:6" x14ac:dyDescent="0.35">
      <c r="A4" s="4">
        <v>3</v>
      </c>
      <c r="B4" s="3">
        <v>5119160501000</v>
      </c>
      <c r="C4" s="4" t="s">
        <v>8</v>
      </c>
      <c r="D4" s="4" t="str">
        <f>VLOOKUP(B4,[2]Item!$L:$U,10,0)</f>
        <v>VIA</v>
      </c>
      <c r="E4" s="5">
        <v>50700</v>
      </c>
      <c r="F4" s="4">
        <v>3000012959</v>
      </c>
    </row>
    <row r="5" spans="1:6" x14ac:dyDescent="0.35">
      <c r="A5" s="4">
        <v>4</v>
      </c>
      <c r="B5" s="3">
        <v>5119160400100</v>
      </c>
      <c r="C5" s="4" t="s">
        <v>9</v>
      </c>
      <c r="D5" s="4" t="str">
        <f>VLOOKUP(B5,[2]Item!$L:$U,10,0)</f>
        <v>BT</v>
      </c>
      <c r="E5" s="5">
        <v>15012</v>
      </c>
      <c r="F5" s="4">
        <v>3000012959</v>
      </c>
    </row>
    <row r="6" spans="1:6" x14ac:dyDescent="0.35">
      <c r="A6" s="4">
        <v>5</v>
      </c>
      <c r="B6" s="3">
        <v>5119160100800</v>
      </c>
      <c r="C6" s="4" t="s">
        <v>10</v>
      </c>
      <c r="D6" s="4" t="str">
        <f>VLOOKUP(B6,[2]Item!$L:$U,10,0)</f>
        <v>BT</v>
      </c>
      <c r="E6" s="5">
        <v>6480</v>
      </c>
      <c r="F6" s="4">
        <v>3000012959</v>
      </c>
    </row>
    <row r="7" spans="1:6" x14ac:dyDescent="0.35">
      <c r="A7" s="4">
        <v>6</v>
      </c>
      <c r="B7" s="3">
        <v>5116170300500</v>
      </c>
      <c r="C7" s="4" t="s">
        <v>11</v>
      </c>
      <c r="D7" s="4" t="str">
        <f>VLOOKUP(B7,[2]Item!$L:$U,10,0)</f>
        <v>CAP</v>
      </c>
      <c r="E7" s="5">
        <v>65600</v>
      </c>
      <c r="F7" s="4">
        <v>3000012959</v>
      </c>
    </row>
    <row r="8" spans="1:6" x14ac:dyDescent="0.35">
      <c r="A8" s="4">
        <v>7</v>
      </c>
      <c r="B8" s="3">
        <v>5114210600600</v>
      </c>
      <c r="C8" s="4" t="s">
        <v>12</v>
      </c>
      <c r="D8" s="4" t="str">
        <f>VLOOKUP(B8,[2]Item!$L:$U,10,0)</f>
        <v>TAB</v>
      </c>
      <c r="E8" s="5">
        <v>29184</v>
      </c>
      <c r="F8" s="4">
        <v>3000012959</v>
      </c>
    </row>
    <row r="9" spans="1:6" x14ac:dyDescent="0.35">
      <c r="A9" s="4">
        <v>8</v>
      </c>
      <c r="B9" s="3">
        <v>5114162300000</v>
      </c>
      <c r="C9" s="4" t="s">
        <v>13</v>
      </c>
      <c r="D9" s="4" t="str">
        <f>VLOOKUP(B9,[2]Item!$L:$U,10,0)</f>
        <v>TAB</v>
      </c>
      <c r="E9" s="5">
        <v>1600</v>
      </c>
      <c r="F9" s="4">
        <v>3000012959</v>
      </c>
    </row>
    <row r="10" spans="1:6" x14ac:dyDescent="0.35">
      <c r="A10" s="4">
        <v>9</v>
      </c>
      <c r="B10" s="3">
        <v>5113170300200</v>
      </c>
      <c r="C10" s="4" t="s">
        <v>14</v>
      </c>
      <c r="D10" s="4" t="str">
        <f>VLOOKUP(B10,[2]Item!$L:$U,10,0)</f>
        <v>VIA</v>
      </c>
      <c r="E10" s="5">
        <v>12</v>
      </c>
      <c r="F10" s="4">
        <v>3000012959</v>
      </c>
    </row>
    <row r="11" spans="1:6" x14ac:dyDescent="0.35">
      <c r="A11" s="4">
        <v>10</v>
      </c>
      <c r="B11" s="3">
        <v>5141200400300</v>
      </c>
      <c r="C11" s="4" t="s">
        <v>15</v>
      </c>
      <c r="D11" s="4" t="str">
        <f>VLOOKUP(B11,[2]Item!$L:$U,10,0)</f>
        <v>TAB</v>
      </c>
      <c r="E11" s="5">
        <v>540</v>
      </c>
      <c r="F11" s="4">
        <v>3000012959</v>
      </c>
    </row>
    <row r="12" spans="1:6" x14ac:dyDescent="0.35">
      <c r="A12" s="4">
        <v>11</v>
      </c>
      <c r="B12" s="3">
        <v>5139172900000</v>
      </c>
      <c r="C12" s="4" t="s">
        <v>16</v>
      </c>
      <c r="D12" s="4" t="str">
        <f>VLOOKUP(B12,[2]Item!$L:$U,10,0)</f>
        <v>TAB</v>
      </c>
      <c r="E12" s="5">
        <v>220000</v>
      </c>
      <c r="F12" s="4">
        <v>3000012959</v>
      </c>
    </row>
    <row r="13" spans="1:6" x14ac:dyDescent="0.35">
      <c r="A13" s="4">
        <v>12</v>
      </c>
      <c r="B13" s="3">
        <v>5137160100200</v>
      </c>
      <c r="C13" s="4" t="s">
        <v>17</v>
      </c>
      <c r="D13" s="4" t="str">
        <f>VLOOKUP(B13,[2]Item!$L:$U,10,0)</f>
        <v>BT</v>
      </c>
      <c r="E13" s="5">
        <v>20</v>
      </c>
      <c r="F13" s="4">
        <v>3000012959</v>
      </c>
    </row>
    <row r="14" spans="1:6" x14ac:dyDescent="0.35">
      <c r="A14" s="4">
        <v>13</v>
      </c>
      <c r="B14" s="3">
        <v>5124110000600</v>
      </c>
      <c r="C14" s="4" t="s">
        <v>18</v>
      </c>
      <c r="D14" s="4" t="str">
        <f>VLOOKUP(B14,[2]Item!$L:$U,10,0)</f>
        <v>VIA</v>
      </c>
      <c r="E14" s="5">
        <v>30</v>
      </c>
      <c r="F14" s="4">
        <v>3000012959</v>
      </c>
    </row>
    <row r="15" spans="1:6" x14ac:dyDescent="0.35">
      <c r="A15" s="4">
        <v>14</v>
      </c>
      <c r="B15" s="3">
        <v>5121161800000</v>
      </c>
      <c r="C15" s="4" t="s">
        <v>19</v>
      </c>
      <c r="D15" s="4" t="str">
        <f>VLOOKUP(B15,[2]Item!$L:$U,10,0)</f>
        <v>CAP</v>
      </c>
      <c r="E15" s="5">
        <v>16000</v>
      </c>
      <c r="F15" s="4">
        <v>3000012959</v>
      </c>
    </row>
    <row r="16" spans="1:6" x14ac:dyDescent="0.35">
      <c r="A16" s="4">
        <v>15</v>
      </c>
      <c r="B16" s="3">
        <v>5120241100000</v>
      </c>
      <c r="C16" s="4" t="s">
        <v>20</v>
      </c>
      <c r="D16" s="4" t="str">
        <f>VLOOKUP(B16,[2]Item!$L:$U,10,0)</f>
        <v>PFS</v>
      </c>
      <c r="E16" s="5">
        <v>12</v>
      </c>
      <c r="F16" s="4">
        <v>3000012959</v>
      </c>
    </row>
    <row r="17" spans="1:6" x14ac:dyDescent="0.35">
      <c r="A17" s="4">
        <v>16</v>
      </c>
      <c r="B17" s="3">
        <v>5120160900000</v>
      </c>
      <c r="C17" s="4" t="s">
        <v>21</v>
      </c>
      <c r="D17" s="4" t="str">
        <f>VLOOKUP(B17,[2]Item!$L:$U,10,0)</f>
        <v>DOS</v>
      </c>
      <c r="E17" s="5">
        <v>300</v>
      </c>
      <c r="F17" s="4">
        <v>3000012959</v>
      </c>
    </row>
    <row r="18" spans="1:6" x14ac:dyDescent="0.35">
      <c r="A18" s="4">
        <v>17</v>
      </c>
      <c r="B18" s="3">
        <v>5120150300500</v>
      </c>
      <c r="C18" s="4" t="s">
        <v>22</v>
      </c>
      <c r="D18" s="4" t="str">
        <f>VLOOKUP(B18,[2]Item!$L:$U,10,0)</f>
        <v>BT</v>
      </c>
      <c r="E18" s="5">
        <v>430</v>
      </c>
      <c r="F18" s="4">
        <v>3000012959</v>
      </c>
    </row>
    <row r="19" spans="1:6" x14ac:dyDescent="0.35">
      <c r="A19" s="4">
        <v>18</v>
      </c>
      <c r="B19" s="3">
        <v>5119190505700</v>
      </c>
      <c r="C19" s="4" t="s">
        <v>23</v>
      </c>
      <c r="D19" s="4" t="str">
        <f>VLOOKUP(B19,[2]Item!$L:$U,10,0)</f>
        <v>VIA</v>
      </c>
      <c r="E19" s="5">
        <v>1060</v>
      </c>
      <c r="F19" s="4">
        <v>3000012959</v>
      </c>
    </row>
    <row r="20" spans="1:6" x14ac:dyDescent="0.35">
      <c r="A20" s="4">
        <v>19</v>
      </c>
      <c r="B20" s="3">
        <v>5118230000200</v>
      </c>
      <c r="C20" s="4" t="s">
        <v>24</v>
      </c>
      <c r="D20" s="4" t="str">
        <f>VLOOKUP(B20,[2]Item!$L:$U,10,0)</f>
        <v>EA</v>
      </c>
      <c r="E20" s="5">
        <v>36</v>
      </c>
      <c r="F20" s="4">
        <v>3000012959</v>
      </c>
    </row>
    <row r="21" spans="1:6" x14ac:dyDescent="0.35">
      <c r="A21" s="4">
        <v>20</v>
      </c>
      <c r="B21" s="3">
        <v>5118172900400</v>
      </c>
      <c r="C21" s="4" t="s">
        <v>25</v>
      </c>
      <c r="D21" s="4" t="str">
        <f>VLOOKUP(B21,[2]Item!$L:$U,10,0)</f>
        <v>VIA</v>
      </c>
      <c r="E21" s="5">
        <v>27040</v>
      </c>
      <c r="F21" s="4">
        <v>3000012959</v>
      </c>
    </row>
    <row r="22" spans="1:6" x14ac:dyDescent="0.35">
      <c r="A22" s="4">
        <v>21</v>
      </c>
      <c r="B22" s="3">
        <v>5118170900100</v>
      </c>
      <c r="C22" s="4" t="s">
        <v>26</v>
      </c>
      <c r="D22" s="4" t="str">
        <f>VLOOKUP(B22,[2]Item!$L:$U,10,0)</f>
        <v>VIA</v>
      </c>
      <c r="E22" s="5">
        <v>80</v>
      </c>
      <c r="F22" s="4">
        <v>3000012959</v>
      </c>
    </row>
    <row r="23" spans="1:6" x14ac:dyDescent="0.35">
      <c r="A23" s="4">
        <v>22</v>
      </c>
      <c r="B23" s="3">
        <v>5116170300400</v>
      </c>
      <c r="C23" s="4" t="s">
        <v>27</v>
      </c>
      <c r="D23" s="4" t="str">
        <f>VLOOKUP(B23,[2]Item!$L:$U,10,0)</f>
        <v>BT</v>
      </c>
      <c r="E23" s="5">
        <v>180</v>
      </c>
      <c r="F23" s="4">
        <v>3000012959</v>
      </c>
    </row>
    <row r="24" spans="1:6" x14ac:dyDescent="0.35">
      <c r="A24" s="4">
        <v>23</v>
      </c>
      <c r="B24" s="3">
        <v>5116170000600</v>
      </c>
      <c r="C24" s="4" t="s">
        <v>28</v>
      </c>
      <c r="D24" s="4" t="str">
        <f>VLOOKUP(B24,[2]Item!$L:$U,10,0)</f>
        <v>TAB</v>
      </c>
      <c r="E24" s="5">
        <v>1008</v>
      </c>
      <c r="F24" s="4">
        <v>3000012959</v>
      </c>
    </row>
    <row r="25" spans="1:6" x14ac:dyDescent="0.35">
      <c r="A25" s="4">
        <v>24</v>
      </c>
      <c r="B25" s="3">
        <v>5114412700000</v>
      </c>
      <c r="C25" s="4" t="s">
        <v>29</v>
      </c>
      <c r="D25" s="4" t="str">
        <f>VLOOKUP(B25,[2]Item!$L:$U,10,0)</f>
        <v>CAP</v>
      </c>
      <c r="E25" s="5">
        <v>180</v>
      </c>
      <c r="F25" s="4">
        <v>3000012959</v>
      </c>
    </row>
    <row r="26" spans="1:6" x14ac:dyDescent="0.35">
      <c r="A26" s="4">
        <v>25</v>
      </c>
      <c r="B26" s="3">
        <v>5114150500900</v>
      </c>
      <c r="C26" s="4" t="s">
        <v>30</v>
      </c>
      <c r="D26" s="4" t="str">
        <f>VLOOKUP(B26,[2]Item!$L:$U,10,0)</f>
        <v>TAB</v>
      </c>
      <c r="E26" s="5">
        <v>7000</v>
      </c>
      <c r="F26" s="4">
        <v>3000012959</v>
      </c>
    </row>
    <row r="27" spans="1:6" x14ac:dyDescent="0.35">
      <c r="A27" s="4">
        <v>26</v>
      </c>
      <c r="B27" s="3">
        <v>5112210400000</v>
      </c>
      <c r="C27" s="4" t="s">
        <v>31</v>
      </c>
      <c r="D27" s="4" t="str">
        <f>VLOOKUP(B27,[2]Item!$L:$U,10,0)</f>
        <v>VIA</v>
      </c>
      <c r="E27" s="5">
        <v>240</v>
      </c>
      <c r="F27" s="4">
        <v>3000012959</v>
      </c>
    </row>
    <row r="28" spans="1:6" x14ac:dyDescent="0.35">
      <c r="A28" s="4">
        <v>27</v>
      </c>
      <c r="B28" s="3">
        <v>5112176500100</v>
      </c>
      <c r="C28" s="4" t="s">
        <v>32</v>
      </c>
      <c r="D28" s="4" t="str">
        <f>VLOOKUP(B28,[2]Item!$L:$U,10,0)</f>
        <v>TAB</v>
      </c>
      <c r="E28" s="5">
        <v>17500</v>
      </c>
      <c r="F28" s="4">
        <v>3000012959</v>
      </c>
    </row>
    <row r="29" spans="1:6" x14ac:dyDescent="0.35">
      <c r="A29" s="4">
        <v>28</v>
      </c>
      <c r="B29" s="3">
        <v>5111190400200</v>
      </c>
      <c r="C29" s="4" t="s">
        <v>33</v>
      </c>
      <c r="D29" s="4" t="str">
        <f>VLOOKUP(B29,[2]Item!$L:$U,10,0)</f>
        <v>VIA</v>
      </c>
      <c r="E29" s="5">
        <v>4000</v>
      </c>
      <c r="F29" s="4">
        <v>3000012959</v>
      </c>
    </row>
    <row r="30" spans="1:6" x14ac:dyDescent="0.35">
      <c r="A30" s="4">
        <v>29</v>
      </c>
      <c r="B30" s="3">
        <v>5111181500300</v>
      </c>
      <c r="C30" s="4" t="s">
        <v>34</v>
      </c>
      <c r="D30" s="4" t="str">
        <f>VLOOKUP(B30,[2]Item!$L:$U,10,0)</f>
        <v>VIA</v>
      </c>
      <c r="E30" s="5">
        <v>400</v>
      </c>
      <c r="F30" s="4">
        <v>3000012959</v>
      </c>
    </row>
    <row r="31" spans="1:6" x14ac:dyDescent="0.35">
      <c r="A31" s="4">
        <v>30</v>
      </c>
      <c r="B31" s="3">
        <v>5110157000400</v>
      </c>
      <c r="C31" s="4" t="s">
        <v>35</v>
      </c>
      <c r="D31" s="4" t="str">
        <f>VLOOKUP(B31,[2]Item!$L:$U,10,0)</f>
        <v>TAB</v>
      </c>
      <c r="E31" s="5">
        <v>1500</v>
      </c>
      <c r="F31" s="4">
        <v>3000012959</v>
      </c>
    </row>
    <row r="32" spans="1:6" x14ac:dyDescent="0.35">
      <c r="A32" s="4">
        <v>31</v>
      </c>
      <c r="B32" s="3">
        <v>5110156700300</v>
      </c>
      <c r="C32" s="4" t="s">
        <v>36</v>
      </c>
      <c r="D32" s="4" t="str">
        <f>VLOOKUP(B32,[2]Item!$L:$U,10,0)</f>
        <v>VIA</v>
      </c>
      <c r="E32" s="5">
        <v>74</v>
      </c>
      <c r="F32" s="4">
        <v>3000012959</v>
      </c>
    </row>
    <row r="33" spans="1:6" x14ac:dyDescent="0.35">
      <c r="A33" s="4">
        <v>32</v>
      </c>
      <c r="B33" s="3">
        <v>5112171300300</v>
      </c>
      <c r="C33" s="4" t="s">
        <v>37</v>
      </c>
      <c r="D33" s="4" t="str">
        <f>VLOOKUP(B33,[2]Item!$L:$U,10,0)</f>
        <v>TAB</v>
      </c>
      <c r="E33" s="4">
        <f>VLOOKUP(B33,[1]الخرج!$A:$B,2,0)</f>
        <v>4500</v>
      </c>
      <c r="F33" s="4">
        <v>3000012959</v>
      </c>
    </row>
    <row r="34" spans="1:6" x14ac:dyDescent="0.35">
      <c r="A34" s="4">
        <v>33</v>
      </c>
      <c r="B34" s="3">
        <v>5114210600100</v>
      </c>
      <c r="C34" s="4" t="s">
        <v>38</v>
      </c>
      <c r="D34" s="4" t="str">
        <f>VLOOKUP(B34,[2]Item!$L:$U,10,0)</f>
        <v>TAB</v>
      </c>
      <c r="E34" s="4">
        <f>VLOOKUP(B34,[1]الخرج!$A:$B,2,0)</f>
        <v>300000</v>
      </c>
      <c r="F34" s="4">
        <v>3000012959</v>
      </c>
    </row>
    <row r="35" spans="1:6" x14ac:dyDescent="0.35">
      <c r="A35" s="4">
        <v>34</v>
      </c>
      <c r="B35" s="3">
        <v>5116178000300</v>
      </c>
      <c r="C35" s="4" t="s">
        <v>39</v>
      </c>
      <c r="D35" s="4" t="str">
        <f>VLOOKUP(B35,[2]Item!$L:$U,10,0)</f>
        <v>SUP</v>
      </c>
      <c r="E35" s="4">
        <f>VLOOKUP(B35,[1]الخرج!$A:$B,2,0)</f>
        <v>18000</v>
      </c>
      <c r="F35" s="4">
        <v>3000012959</v>
      </c>
    </row>
    <row r="36" spans="1:6" x14ac:dyDescent="0.35">
      <c r="A36" s="4">
        <v>35</v>
      </c>
      <c r="B36" s="3">
        <v>5119190200000</v>
      </c>
      <c r="C36" s="4" t="s">
        <v>40</v>
      </c>
      <c r="D36" s="4" t="str">
        <f>VLOOKUP(B36,[2]Item!$L:$U,10,0)</f>
        <v>BT</v>
      </c>
      <c r="E36" s="4">
        <f>VLOOKUP(B36,[1]الخرج!$A:$B,2,0)</f>
        <v>40</v>
      </c>
      <c r="F36" s="4">
        <v>3000012959</v>
      </c>
    </row>
    <row r="37" spans="1:6" x14ac:dyDescent="0.35">
      <c r="A37" s="4">
        <v>36</v>
      </c>
      <c r="B37" s="3">
        <v>5112210400100</v>
      </c>
      <c r="C37" s="4" t="s">
        <v>41</v>
      </c>
      <c r="D37" s="4" t="str">
        <f>VLOOKUP(B37,[2]Item!$L:$U,10,0)</f>
        <v>VIA</v>
      </c>
      <c r="E37" s="4">
        <f>VLOOKUP(B37,[1]الخرج!$A:$B,2,0)</f>
        <v>120</v>
      </c>
      <c r="F37" s="4">
        <v>3000012959</v>
      </c>
    </row>
    <row r="38" spans="1:6" x14ac:dyDescent="0.35">
      <c r="A38" s="4">
        <v>37</v>
      </c>
      <c r="B38" s="3">
        <v>5119190507000</v>
      </c>
      <c r="C38" s="4" t="s">
        <v>42</v>
      </c>
      <c r="D38" s="4" t="str">
        <f>VLOOKUP(B38,[2]Item!$L:$U,10,0)</f>
        <v>AMP</v>
      </c>
      <c r="E38" s="4">
        <f>VLOOKUP(B38,[1]الخرج!$A:$B,2,0)</f>
        <v>3000</v>
      </c>
      <c r="F38" s="4">
        <v>3000012959</v>
      </c>
    </row>
    <row r="39" spans="1:6" x14ac:dyDescent="0.35">
      <c r="A39" s="4">
        <v>38</v>
      </c>
      <c r="B39" s="3">
        <v>5115170600300</v>
      </c>
      <c r="C39" s="4" t="s">
        <v>43</v>
      </c>
      <c r="D39" s="4" t="str">
        <f>VLOOKUP(B39,[2]Item!$L:$U,10,0)</f>
        <v>AMP</v>
      </c>
      <c r="E39" s="4">
        <f>VLOOKUP(B39,[1]الخرج!$A:$B,2,0)</f>
        <v>30</v>
      </c>
      <c r="F39" s="4">
        <v>3000012959</v>
      </c>
    </row>
    <row r="40" spans="1:6" x14ac:dyDescent="0.35">
      <c r="A40" s="4">
        <v>39</v>
      </c>
      <c r="B40" s="3">
        <v>5119150700600</v>
      </c>
      <c r="C40" s="4" t="s">
        <v>44</v>
      </c>
      <c r="D40" s="4" t="str">
        <f>VLOOKUP(B40,[2]Item!$L:$U,10,0)</f>
        <v>BT</v>
      </c>
      <c r="E40" s="4">
        <f>VLOOKUP(B40,[1]الخرج!$A:$B,2,0)</f>
        <v>10</v>
      </c>
      <c r="F40" s="4">
        <v>3000012959</v>
      </c>
    </row>
  </sheetData>
  <conditionalFormatting sqref="A1">
    <cfRule type="duplicateValues" dxfId="3" priority="3"/>
  </conditionalFormatting>
  <conditionalFormatting sqref="B1">
    <cfRule type="duplicateValues" dxfId="2" priority="4"/>
  </conditionalFormatting>
  <conditionalFormatting sqref="B2:B10">
    <cfRule type="duplicateValues" dxfId="1" priority="2" stopIfTrue="1"/>
  </conditionalFormatting>
  <conditionalFormatting sqref="B11:B40">
    <cfRule type="duplicateValues" dxfId="0" priority="6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Maram M. Albasseet</dc:creator>
  <cp:lastModifiedBy>Maram M. Albasseet</cp:lastModifiedBy>
  <dcterms:created xsi:type="dcterms:W3CDTF">2024-07-01T08:51:52Z</dcterms:created>
  <dcterms:modified xsi:type="dcterms:W3CDTF">2024-07-01T10:40:27Z</dcterms:modified>
</cp:coreProperties>
</file>