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sukait\Desktop\NDP0184-25\"/>
    </mc:Choice>
  </mc:AlternateContent>
  <xr:revisionPtr revIDLastSave="0" documentId="13_ncr:1_{9C1A0030-EE07-4831-992B-54457F18D41B}" xr6:coauthVersionLast="45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  <sheet name="Sheet1" sheetId="3" r:id="rId2"/>
    <sheet name="توزيع المناطق" sheetId="2" r:id="rId3"/>
  </sheets>
  <externalReferences>
    <externalReference r:id="rId4"/>
  </externalReferences>
  <definedNames>
    <definedName name="_xlnm._FilterDatabase" localSheetId="0" hidden="1">الطرح!$A$1:$F$22</definedName>
    <definedName name="_xlnm._FilterDatabase" localSheetId="2" hidden="1">'توزيع المناطق'!$A$1:$D$22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" i="1"/>
</calcChain>
</file>

<file path=xl/sharedStrings.xml><?xml version="1.0" encoding="utf-8"?>
<sst xmlns="http://schemas.openxmlformats.org/spreadsheetml/2006/main" count="94" uniqueCount="34">
  <si>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</si>
  <si>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</si>
  <si>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</si>
  <si>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</si>
  <si>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</si>
  <si>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</si>
  <si>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</si>
  <si>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</si>
  <si>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</si>
  <si>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4213161100000</t>
  </si>
  <si>
    <t>4213170104000</t>
  </si>
  <si>
    <t>4213170116300</t>
  </si>
  <si>
    <t>4214270207800</t>
  </si>
  <si>
    <t>4214270211100</t>
  </si>
  <si>
    <t>4214271701100</t>
  </si>
  <si>
    <t>4214311100300</t>
  </si>
  <si>
    <t>4214390200700</t>
  </si>
  <si>
    <t>4220341122100</t>
  </si>
  <si>
    <t>4220341202900</t>
  </si>
  <si>
    <t>4222230800600</t>
  </si>
  <si>
    <t>4229490000000</t>
  </si>
  <si>
    <t>4229541414000</t>
  </si>
  <si>
    <t>4229610003400</t>
  </si>
  <si>
    <t>4231150009300</t>
  </si>
  <si>
    <t>4231151001700</t>
  </si>
  <si>
    <t>4231151406300</t>
  </si>
  <si>
    <t>4231200921200</t>
  </si>
  <si>
    <t>4231220310300</t>
  </si>
  <si>
    <t>4231220314600</t>
  </si>
  <si>
    <t>4231221101300</t>
  </si>
  <si>
    <t>W2C1</t>
  </si>
  <si>
    <t>MOH - KAMC</t>
  </si>
  <si>
    <t>1100</t>
  </si>
  <si>
    <t>KAMC - King Abdullah Medical Cityمدينة الملك عبدالله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</si>
</sst>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sukait/Downloads/R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Item"/>
      <sheetName val="Template"/>
      <sheetName val="TechnicalInfo"/>
    </sheetNames>
    <sheetDataSet>
      <sheetData sheetId="0"/>
      <sheetData sheetId="1">
        <row r="2">
          <cell r="L2" t="str">
            <v>Product</v>
          </cell>
          <cell r="M2" t="str">
            <v>Description</v>
          </cell>
          <cell r="N2" t="str">
            <v>Category ID</v>
          </cell>
          <cell r="O2" t="str">
            <v>Description</v>
          </cell>
          <cell r="P2" t="str">
            <v>Catalog</v>
          </cell>
          <cell r="Q2" t="str">
            <v>Delivery date</v>
          </cell>
          <cell r="R2" t="str">
            <v>Delivery time</v>
          </cell>
          <cell r="S2" t="str">
            <v>Quantity</v>
          </cell>
          <cell r="T2" t="str">
            <v>Unit</v>
          </cell>
        </row>
        <row r="3">
          <cell r="L3">
            <v>4213161100000</v>
          </cell>
          <cell r="M3" t="str">
            <v>CAP SURGEON WITH TIES FITS ALL SIZES</v>
          </cell>
          <cell r="N3" t="str">
            <v>42000000</v>
          </cell>
          <cell r="O3" t="str">
            <v/>
          </cell>
          <cell r="P3" t="str">
            <v/>
          </cell>
          <cell r="Q3" t="str">
            <v>00.00.0000</v>
          </cell>
          <cell r="R3" t="str">
            <v>00:00:00</v>
          </cell>
          <cell r="S3" t="str">
            <v>15,000</v>
          </cell>
          <cell r="T3" t="str">
            <v>PC</v>
          </cell>
        </row>
        <row r="10">
          <cell r="L10" t="str">
            <v>Unit of an Attribute</v>
          </cell>
        </row>
        <row r="11">
          <cell r="L11">
            <v>4213170104000</v>
          </cell>
          <cell r="M11" t="str">
            <v>DRAPE CRANIOTOMY SURGICAL 295CM</v>
          </cell>
          <cell r="N11" t="str">
            <v>4213</v>
          </cell>
          <cell r="O11" t="str">
            <v>MEDICAL APPAREL AND</v>
          </cell>
          <cell r="P11" t="str">
            <v/>
          </cell>
          <cell r="Q11" t="str">
            <v>00.00.0000</v>
          </cell>
          <cell r="R11" t="str">
            <v>00:00:00</v>
          </cell>
          <cell r="S11" t="str">
            <v>125</v>
          </cell>
          <cell r="T11" t="str">
            <v>EA</v>
          </cell>
        </row>
        <row r="18">
          <cell r="L18">
            <v>4213170116300</v>
          </cell>
          <cell r="M18" t="str">
            <v>DRAPE SURGICAL 56X80CM INCISE STERILE</v>
          </cell>
          <cell r="N18" t="str">
            <v>4213</v>
          </cell>
          <cell r="O18" t="str">
            <v>MEDICAL APPAREL AND</v>
          </cell>
          <cell r="P18" t="str">
            <v/>
          </cell>
          <cell r="Q18" t="str">
            <v>00.00.0000</v>
          </cell>
          <cell r="R18" t="str">
            <v>00:00:00</v>
          </cell>
          <cell r="S18" t="str">
            <v>600</v>
          </cell>
          <cell r="T18" t="str">
            <v>EA</v>
          </cell>
        </row>
        <row r="25">
          <cell r="L25">
            <v>4214270207800</v>
          </cell>
          <cell r="M25" t="str">
            <v>FOLEY 3-WAY 24 FR 40-60CM COUDE TIP</v>
          </cell>
          <cell r="N25" t="str">
            <v>42000000</v>
          </cell>
          <cell r="O25" t="str">
            <v>Med Equip Acc &amp; Supp</v>
          </cell>
          <cell r="P25" t="str">
            <v/>
          </cell>
          <cell r="Q25" t="str">
            <v>00.00.0000</v>
          </cell>
          <cell r="R25" t="str">
            <v>00:00:00</v>
          </cell>
          <cell r="S25" t="str">
            <v>250</v>
          </cell>
          <cell r="T25" t="str">
            <v>PC</v>
          </cell>
        </row>
        <row r="34">
          <cell r="L34">
            <v>4214270211100</v>
          </cell>
          <cell r="M34" t="str">
            <v>STENT INDWELLING L22CM SS 3.7-4FR</v>
          </cell>
          <cell r="N34" t="str">
            <v>42000000</v>
          </cell>
          <cell r="O34" t="str">
            <v>Med Equip Acc &amp; Supp</v>
          </cell>
          <cell r="P34" t="str">
            <v/>
          </cell>
          <cell r="Q34" t="str">
            <v>00.00.0000</v>
          </cell>
          <cell r="R34" t="str">
            <v>00:00:00</v>
          </cell>
          <cell r="S34" t="str">
            <v>7</v>
          </cell>
          <cell r="T34" t="str">
            <v>PC</v>
          </cell>
        </row>
        <row r="42">
          <cell r="L42">
            <v>4214271701100</v>
          </cell>
          <cell r="M42" t="str">
            <v>CATHETER NEPHROSTOMY MAX BALLOON</v>
          </cell>
          <cell r="N42" t="str">
            <v>4214</v>
          </cell>
          <cell r="O42" t="str">
            <v>PATIENT CARE AND TRE</v>
          </cell>
          <cell r="P42" t="str">
            <v/>
          </cell>
          <cell r="Q42" t="str">
            <v>00.00.0000</v>
          </cell>
          <cell r="R42" t="str">
            <v>00:00:00</v>
          </cell>
          <cell r="S42" t="str">
            <v>200</v>
          </cell>
          <cell r="T42" t="str">
            <v>EA</v>
          </cell>
        </row>
        <row r="49">
          <cell r="L49">
            <v>4214311100300</v>
          </cell>
          <cell r="M49" t="str">
            <v>KIT CATHERIZATION SUPRAPUBIC 16 FR</v>
          </cell>
          <cell r="N49" t="str">
            <v>4214</v>
          </cell>
          <cell r="O49" t="str">
            <v>PATIENT CARE AND TRE</v>
          </cell>
          <cell r="P49" t="str">
            <v/>
          </cell>
          <cell r="Q49" t="str">
            <v>00.00.0000</v>
          </cell>
          <cell r="R49" t="str">
            <v>00:00:00</v>
          </cell>
          <cell r="S49" t="str">
            <v>50</v>
          </cell>
          <cell r="T49" t="str">
            <v>EA</v>
          </cell>
        </row>
        <row r="56">
          <cell r="L56">
            <v>4214390200700</v>
          </cell>
          <cell r="M56" t="str">
            <v>CATHETER BALLOON NEPHROSTOMY 10 MM</v>
          </cell>
          <cell r="N56" t="str">
            <v>4214</v>
          </cell>
          <cell r="O56" t="str">
            <v>PATIENT CARE AND TRE</v>
          </cell>
          <cell r="P56" t="str">
            <v/>
          </cell>
          <cell r="Q56" t="str">
            <v>00.00.0000</v>
          </cell>
          <cell r="R56" t="str">
            <v>00:00:00</v>
          </cell>
          <cell r="S56" t="str">
            <v>25</v>
          </cell>
          <cell r="T56" t="str">
            <v>EA</v>
          </cell>
        </row>
        <row r="63">
          <cell r="L63">
            <v>4220341122100</v>
          </cell>
          <cell r="M63" t="str">
            <v>SUTURE POLYPROPLEN 4/0 17-18 1/2C 90-95</v>
          </cell>
          <cell r="N63" t="str">
            <v>4220</v>
          </cell>
          <cell r="O63" t="str">
            <v>MEDICAL DIAGNOSTIC I</v>
          </cell>
          <cell r="P63" t="str">
            <v/>
          </cell>
          <cell r="Q63" t="str">
            <v>00.00.0000</v>
          </cell>
          <cell r="R63" t="str">
            <v>00:00:00</v>
          </cell>
          <cell r="S63" t="str">
            <v>60</v>
          </cell>
          <cell r="T63" t="str">
            <v>DZ</v>
          </cell>
        </row>
        <row r="70">
          <cell r="L70">
            <v>4220341202900</v>
          </cell>
          <cell r="M70" t="str">
            <v>STENT URETERAL MULTI LENGTH 6FR 22-30CM</v>
          </cell>
          <cell r="N70" t="str">
            <v>4220</v>
          </cell>
          <cell r="O70" t="str">
            <v>MEDICAL DIAGNOSTIC I</v>
          </cell>
          <cell r="P70" t="str">
            <v/>
          </cell>
          <cell r="Q70" t="str">
            <v>00.00.0000</v>
          </cell>
          <cell r="R70" t="str">
            <v>00:00:00</v>
          </cell>
          <cell r="S70" t="str">
            <v>400</v>
          </cell>
          <cell r="T70" t="str">
            <v>EA</v>
          </cell>
        </row>
        <row r="77">
          <cell r="L77">
            <v>4222230800600</v>
          </cell>
          <cell r="M77" t="str">
            <v>SET FOR BLOOD ADMINISTRATION 100ML</v>
          </cell>
          <cell r="N77" t="str">
            <v>4222</v>
          </cell>
          <cell r="O77" t="str">
            <v>INTRAVENOUS AND ARTE</v>
          </cell>
          <cell r="P77" t="str">
            <v/>
          </cell>
          <cell r="Q77" t="str">
            <v>00.00.0000</v>
          </cell>
          <cell r="R77" t="str">
            <v>00:00:00</v>
          </cell>
          <cell r="S77" t="str">
            <v>100</v>
          </cell>
          <cell r="T77" t="str">
            <v>EA</v>
          </cell>
        </row>
        <row r="84">
          <cell r="L84">
            <v>4229490000000</v>
          </cell>
          <cell r="M84" t="str">
            <v>FIXATION FOR MESH ABSROBABLE 5MM 25-30</v>
          </cell>
          <cell r="N84" t="str">
            <v>4229</v>
          </cell>
          <cell r="O84" t="str">
            <v>SURGICAL PRODUCTS</v>
          </cell>
          <cell r="P84" t="str">
            <v/>
          </cell>
          <cell r="Q84" t="str">
            <v>00.00.0000</v>
          </cell>
          <cell r="R84" t="str">
            <v>00:00:00</v>
          </cell>
          <cell r="S84" t="str">
            <v>4</v>
          </cell>
          <cell r="T84" t="str">
            <v>EA</v>
          </cell>
        </row>
        <row r="91">
          <cell r="L91">
            <v>4229541414000</v>
          </cell>
          <cell r="M91" t="str">
            <v>CUTTING ELECTRODE BIPOLAR POINTED 26 FR</v>
          </cell>
          <cell r="N91" t="str">
            <v>4229</v>
          </cell>
          <cell r="O91" t="str">
            <v>SURGICAL PRODUCTS</v>
          </cell>
          <cell r="P91" t="str">
            <v/>
          </cell>
          <cell r="Q91" t="str">
            <v>00.00.0000</v>
          </cell>
          <cell r="R91" t="str">
            <v>00:00:00</v>
          </cell>
          <cell r="S91" t="str">
            <v>1</v>
          </cell>
          <cell r="T91" t="str">
            <v>EA</v>
          </cell>
        </row>
        <row r="99">
          <cell r="L99">
            <v>4229610003400</v>
          </cell>
          <cell r="M99" t="str">
            <v>PERITONEAL CAT 90CM 1.3MM ID 2.5MM NEURO</v>
          </cell>
          <cell r="N99" t="str">
            <v>4229</v>
          </cell>
          <cell r="O99" t="str">
            <v>SURGICAL PRODUCTS</v>
          </cell>
          <cell r="P99" t="str">
            <v/>
          </cell>
          <cell r="Q99" t="str">
            <v>00.00.0000</v>
          </cell>
          <cell r="R99" t="str">
            <v>00:00:00</v>
          </cell>
          <cell r="S99" t="str">
            <v>20</v>
          </cell>
          <cell r="T99" t="str">
            <v>EA</v>
          </cell>
        </row>
        <row r="106">
          <cell r="L106">
            <v>4231150009300</v>
          </cell>
          <cell r="M106" t="str">
            <v>DRESSING ANTI POOLING ALCOHOL 15X15 CM</v>
          </cell>
          <cell r="N106" t="str">
            <v>4231</v>
          </cell>
          <cell r="O106" t="str">
            <v>WOUND CARE PRODUCTS</v>
          </cell>
          <cell r="P106" t="str">
            <v/>
          </cell>
          <cell r="Q106" t="str">
            <v>00.00.0000</v>
          </cell>
          <cell r="R106" t="str">
            <v>00:00:00</v>
          </cell>
          <cell r="S106" t="str">
            <v>750</v>
          </cell>
          <cell r="T106" t="str">
            <v>EA</v>
          </cell>
        </row>
        <row r="113">
          <cell r="L113">
            <v>4231151001700</v>
          </cell>
          <cell r="M113" t="str">
            <v>DRESSING GRANUFOAM SILVER SMALL</v>
          </cell>
          <cell r="N113" t="str">
            <v>4231</v>
          </cell>
          <cell r="O113" t="str">
            <v>WOUND CARE PRODUCTS</v>
          </cell>
          <cell r="P113" t="str">
            <v/>
          </cell>
          <cell r="Q113" t="str">
            <v>00.00.0000</v>
          </cell>
          <cell r="R113" t="str">
            <v>00:00:00</v>
          </cell>
          <cell r="S113" t="str">
            <v>200</v>
          </cell>
          <cell r="T113" t="str">
            <v>EA</v>
          </cell>
        </row>
        <row r="119">
          <cell r="L119">
            <v>4231151406300</v>
          </cell>
          <cell r="M119" t="str">
            <v>DRESSING ANTIMICROBIAL ISLAND PHMB 2X2IN</v>
          </cell>
          <cell r="N119" t="str">
            <v>4231</v>
          </cell>
          <cell r="O119" t="str">
            <v>WOUND CARE PRODUCTS</v>
          </cell>
          <cell r="P119" t="str">
            <v/>
          </cell>
          <cell r="Q119" t="str">
            <v>00.00.0000</v>
          </cell>
          <cell r="R119" t="str">
            <v>00:00:00</v>
          </cell>
          <cell r="S119" t="str">
            <v>500</v>
          </cell>
          <cell r="T119" t="str">
            <v>EA</v>
          </cell>
        </row>
        <row r="127">
          <cell r="L127">
            <v>4231200921200</v>
          </cell>
          <cell r="M127" t="str">
            <v>MESH FIXATN 25-30 TI TACKERS</v>
          </cell>
          <cell r="N127" t="str">
            <v>4231</v>
          </cell>
          <cell r="O127" t="str">
            <v>WOUND CARE PRODUCTS</v>
          </cell>
          <cell r="P127" t="str">
            <v/>
          </cell>
          <cell r="Q127" t="str">
            <v>00.00.0000</v>
          </cell>
          <cell r="R127" t="str">
            <v>00:00:00</v>
          </cell>
          <cell r="S127" t="str">
            <v>8</v>
          </cell>
          <cell r="T127" t="str">
            <v>EA</v>
          </cell>
        </row>
        <row r="134">
          <cell r="L134">
            <v>4231220310300</v>
          </cell>
          <cell r="M134" t="str">
            <v>SUTURE POLYAMIDE LOOP 0 40 1/2 HEAVY 150</v>
          </cell>
          <cell r="N134" t="str">
            <v>4231</v>
          </cell>
          <cell r="O134" t="str">
            <v>WOUND CARE PRODUCTS</v>
          </cell>
          <cell r="P134" t="str">
            <v/>
          </cell>
          <cell r="Q134" t="str">
            <v>00.00.0000</v>
          </cell>
          <cell r="R134" t="str">
            <v>00:00:00</v>
          </cell>
          <cell r="S134" t="str">
            <v>9</v>
          </cell>
          <cell r="T134" t="str">
            <v>DZ</v>
          </cell>
        </row>
        <row r="142">
          <cell r="L142">
            <v>4231220314600</v>
          </cell>
          <cell r="M142" t="str">
            <v>SUTURE SILK 2/0 37 1/2 POINT 70-75 BLK</v>
          </cell>
          <cell r="N142" t="str">
            <v>4231</v>
          </cell>
          <cell r="O142" t="str">
            <v>WOUND CARE PRODUCTS</v>
          </cell>
          <cell r="P142" t="str">
            <v/>
          </cell>
          <cell r="Q142" t="str">
            <v>00.00.0000</v>
          </cell>
          <cell r="R142" t="str">
            <v>00:00:00</v>
          </cell>
          <cell r="S142" t="str">
            <v>20</v>
          </cell>
          <cell r="T142" t="str">
            <v>DZ</v>
          </cell>
        </row>
        <row r="149">
          <cell r="L149">
            <v>4231221101300</v>
          </cell>
          <cell r="M149" t="str">
            <v>SUTURE POLYPROPYLN 4/0 1/2 ROU 70-75 BLU</v>
          </cell>
          <cell r="N149" t="str">
            <v>4231</v>
          </cell>
          <cell r="O149" t="str">
            <v>WOUND CARE PRODUCTS</v>
          </cell>
          <cell r="P149" t="str">
            <v/>
          </cell>
          <cell r="Q149" t="str">
            <v>00.00.0000</v>
          </cell>
          <cell r="R149" t="str">
            <v>00:00:00</v>
          </cell>
          <cell r="S149" t="str">
            <v>20</v>
          </cell>
          <cell r="T149" t="str">
            <v>DZ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9"/>
  <sheetViews>
    <sheetView tabSelected="1" workbookViewId="0">
      <selection activeCell="C2" sqref="C2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4213161100000</v>
      </c>
      <c r="C2" s="11" t="str">
        <f>VLOOKUP(B2,[1]Item!$L:$M,2,0)</f>
        <v>CAP SURGEON WITH TIES FITS ALL SIZES</v>
      </c>
      <c r="D2" t="str">
        <f>VLOOKUP(B2,[1]Item!$L:$T,9,0)</f>
        <v>PC</v>
      </c>
      <c r="E2">
        <v>15000</v>
      </c>
      <c r="F2">
        <v>3000015213</v>
      </c>
      <c r="G2" s="8"/>
      <c r="H2" s="8"/>
      <c r="J2" s="9"/>
    </row>
    <row r="3" spans="1:10" ht="15.5" x14ac:dyDescent="0.35">
      <c r="A3" s="12">
        <v>2</v>
      </c>
      <c r="B3" s="13">
        <v>4213170104000</v>
      </c>
      <c r="C3" s="11" t="str">
        <f>VLOOKUP(B3,[1]Item!$L:$M,2,0)</f>
        <v>DRAPE CRANIOTOMY SURGICAL 295CM</v>
      </c>
      <c r="D3" t="str">
        <f>VLOOKUP(B3,[1]Item!$L:$T,9,0)</f>
        <v>EA</v>
      </c>
      <c r="E3">
        <v>125</v>
      </c>
      <c r="F3">
        <v>3000015213</v>
      </c>
      <c r="G3" s="8"/>
      <c r="H3" s="8"/>
      <c r="J3" s="9"/>
    </row>
    <row r="4" spans="1:10" ht="15.5" x14ac:dyDescent="0.35">
      <c r="A4" s="12">
        <v>3</v>
      </c>
      <c r="B4" s="13">
        <v>4213170116300</v>
      </c>
      <c r="C4" s="11" t="str">
        <f>VLOOKUP(B4,[1]Item!$L:$M,2,0)</f>
        <v>DRAPE SURGICAL 56X80CM INCISE STERILE</v>
      </c>
      <c r="D4" t="str">
        <f>VLOOKUP(B4,[1]Item!$L:$T,9,0)</f>
        <v>EA</v>
      </c>
      <c r="E4">
        <v>600</v>
      </c>
      <c r="F4">
        <v>3000015213</v>
      </c>
      <c r="G4" s="8"/>
      <c r="H4" s="8"/>
      <c r="J4" s="9"/>
    </row>
    <row r="5" spans="1:10" ht="15.5" x14ac:dyDescent="0.35">
      <c r="A5" s="12">
        <v>4</v>
      </c>
      <c r="B5" s="13">
        <v>4214270207800</v>
      </c>
      <c r="C5" s="11" t="str">
        <f>VLOOKUP(B5,[1]Item!$L:$M,2,0)</f>
        <v>FOLEY 3-WAY 24 FR 40-60CM COUDE TIP</v>
      </c>
      <c r="D5" t="str">
        <f>VLOOKUP(B5,[1]Item!$L:$T,9,0)</f>
        <v>PC</v>
      </c>
      <c r="E5">
        <v>250</v>
      </c>
      <c r="F5">
        <v>3000015213</v>
      </c>
      <c r="G5" s="8"/>
      <c r="H5" s="8"/>
      <c r="J5" s="9"/>
    </row>
    <row r="6" spans="1:10" ht="15.5" x14ac:dyDescent="0.35">
      <c r="A6" s="12">
        <v>5</v>
      </c>
      <c r="B6" s="13">
        <v>4214270211100</v>
      </c>
      <c r="C6" s="11" t="str">
        <f>VLOOKUP(B6,[1]Item!$L:$M,2,0)</f>
        <v>STENT INDWELLING L22CM SS 3.7-4FR</v>
      </c>
      <c r="D6" t="str">
        <f>VLOOKUP(B6,[1]Item!$L:$T,9,0)</f>
        <v>PC</v>
      </c>
      <c r="E6">
        <v>7</v>
      </c>
      <c r="F6">
        <v>3000015213</v>
      </c>
      <c r="G6" s="8"/>
      <c r="H6" s="8"/>
      <c r="J6" s="9"/>
    </row>
    <row r="7" spans="1:10" ht="15.5" x14ac:dyDescent="0.35">
      <c r="A7" s="12">
        <v>6</v>
      </c>
      <c r="B7" s="13">
        <v>4214271701100</v>
      </c>
      <c r="C7" s="11" t="str">
        <f>VLOOKUP(B7,[1]Item!$L:$M,2,0)</f>
        <v>CATHETER NEPHROSTOMY MAX BALLOON</v>
      </c>
      <c r="D7" t="str">
        <f>VLOOKUP(B7,[1]Item!$L:$T,9,0)</f>
        <v>EA</v>
      </c>
      <c r="E7">
        <v>200</v>
      </c>
      <c r="F7">
        <v>3000015213</v>
      </c>
      <c r="G7" s="8"/>
      <c r="H7" s="8"/>
      <c r="J7" s="9"/>
    </row>
    <row r="8" spans="1:10" ht="15.5" x14ac:dyDescent="0.35">
      <c r="A8" s="12">
        <v>7</v>
      </c>
      <c r="B8" s="13">
        <v>4214311100300</v>
      </c>
      <c r="C8" s="11" t="str">
        <f>VLOOKUP(B8,[1]Item!$L:$M,2,0)</f>
        <v>KIT CATHERIZATION SUPRAPUBIC 16 FR</v>
      </c>
      <c r="D8" t="str">
        <f>VLOOKUP(B8,[1]Item!$L:$T,9,0)</f>
        <v>EA</v>
      </c>
      <c r="E8">
        <v>50</v>
      </c>
      <c r="F8">
        <v>3000015213</v>
      </c>
      <c r="G8" s="8"/>
      <c r="H8" s="8"/>
      <c r="J8" s="9"/>
    </row>
    <row r="9" spans="1:10" ht="15.5" x14ac:dyDescent="0.35">
      <c r="A9" s="12">
        <v>8</v>
      </c>
      <c r="B9" s="13">
        <v>4214390200700</v>
      </c>
      <c r="C9" s="11" t="str">
        <f>VLOOKUP(B9,[1]Item!$L:$M,2,0)</f>
        <v>CATHETER BALLOON NEPHROSTOMY 10 MM</v>
      </c>
      <c r="D9" t="str">
        <f>VLOOKUP(B9,[1]Item!$L:$T,9,0)</f>
        <v>EA</v>
      </c>
      <c r="E9">
        <v>25</v>
      </c>
      <c r="F9">
        <v>3000015213</v>
      </c>
      <c r="G9" s="8"/>
      <c r="H9" s="8"/>
      <c r="J9" s="9"/>
    </row>
    <row r="10" spans="1:10" ht="15.5" x14ac:dyDescent="0.35">
      <c r="A10" s="12">
        <v>9</v>
      </c>
      <c r="B10" s="13">
        <v>4220341122100</v>
      </c>
      <c r="C10" s="11" t="str">
        <f>VLOOKUP(B10,[1]Item!$L:$M,2,0)</f>
        <v>SUTURE POLYPROPLEN 4/0 17-18 1/2C 90-95</v>
      </c>
      <c r="D10" t="str">
        <f>VLOOKUP(B10,[1]Item!$L:$T,9,0)</f>
        <v>DZ</v>
      </c>
      <c r="E10">
        <v>60</v>
      </c>
      <c r="F10">
        <v>3000015213</v>
      </c>
      <c r="G10" s="8"/>
      <c r="H10" s="8"/>
      <c r="J10" s="9"/>
    </row>
    <row r="11" spans="1:10" ht="15.5" x14ac:dyDescent="0.35">
      <c r="A11" s="12">
        <v>10</v>
      </c>
      <c r="B11" s="13">
        <v>4220341202900</v>
      </c>
      <c r="C11" s="11" t="str">
        <f>VLOOKUP(B11,[1]Item!$L:$M,2,0)</f>
        <v>STENT URETERAL MULTI LENGTH 6FR 22-30CM</v>
      </c>
      <c r="D11" t="str">
        <f>VLOOKUP(B11,[1]Item!$L:$T,9,0)</f>
        <v>EA</v>
      </c>
      <c r="E11">
        <v>400</v>
      </c>
      <c r="F11">
        <v>3000015213</v>
      </c>
      <c r="G11" s="8"/>
      <c r="H11" s="8"/>
      <c r="J11" s="9"/>
    </row>
    <row r="12" spans="1:10" ht="15.5" x14ac:dyDescent="0.35">
      <c r="A12" s="12">
        <v>12</v>
      </c>
      <c r="B12" s="13">
        <v>4222230800600</v>
      </c>
      <c r="C12" s="11" t="str">
        <f>VLOOKUP(B12,[1]Item!$L:$M,2,0)</f>
        <v>SET FOR BLOOD ADMINISTRATION 100ML</v>
      </c>
      <c r="D12" t="str">
        <f>VLOOKUP(B12,[1]Item!$L:$T,9,0)</f>
        <v>EA</v>
      </c>
      <c r="E12">
        <v>100</v>
      </c>
      <c r="F12">
        <v>3000015213</v>
      </c>
      <c r="G12" s="8"/>
      <c r="H12" s="8"/>
      <c r="J12" s="9"/>
    </row>
    <row r="13" spans="1:10" ht="15.5" x14ac:dyDescent="0.35">
      <c r="A13" s="12">
        <v>13</v>
      </c>
      <c r="B13" s="13">
        <v>4229490000000</v>
      </c>
      <c r="C13" s="11" t="str">
        <f>VLOOKUP(B13,[1]Item!$L:$M,2,0)</f>
        <v>FIXATION FOR MESH ABSROBABLE 5MM 25-30</v>
      </c>
      <c r="D13" t="str">
        <f>VLOOKUP(B13,[1]Item!$L:$T,9,0)</f>
        <v>EA</v>
      </c>
      <c r="E13">
        <v>4</v>
      </c>
      <c r="F13">
        <v>3000015213</v>
      </c>
      <c r="G13" s="8"/>
      <c r="H13" s="8"/>
      <c r="J13" s="9"/>
    </row>
    <row r="14" spans="1:10" ht="15.5" x14ac:dyDescent="0.35">
      <c r="A14" s="12">
        <v>14</v>
      </c>
      <c r="B14" s="13">
        <v>4229541414000</v>
      </c>
      <c r="C14" s="11" t="str">
        <f>VLOOKUP(B14,[1]Item!$L:$M,2,0)</f>
        <v>CUTTING ELECTRODE BIPOLAR POINTED 26 FR</v>
      </c>
      <c r="D14" t="str">
        <f>VLOOKUP(B14,[1]Item!$L:$T,9,0)</f>
        <v>EA</v>
      </c>
      <c r="E14">
        <v>1</v>
      </c>
      <c r="F14">
        <v>3000015213</v>
      </c>
      <c r="G14" s="8"/>
      <c r="H14" s="8"/>
      <c r="J14" s="9"/>
    </row>
    <row r="15" spans="1:10" ht="15.5" x14ac:dyDescent="0.35">
      <c r="A15" s="12">
        <v>15</v>
      </c>
      <c r="B15" s="13">
        <v>4229610003400</v>
      </c>
      <c r="C15" s="11" t="str">
        <f>VLOOKUP(B15,[1]Item!$L:$M,2,0)</f>
        <v>PERITONEAL CAT 90CM 1.3MM ID 2.5MM NEURO</v>
      </c>
      <c r="D15" t="str">
        <f>VLOOKUP(B15,[1]Item!$L:$T,9,0)</f>
        <v>EA</v>
      </c>
      <c r="E15">
        <v>20</v>
      </c>
      <c r="F15">
        <v>3000015213</v>
      </c>
      <c r="G15" s="8"/>
      <c r="H15" s="8"/>
      <c r="J15" s="9"/>
    </row>
    <row r="16" spans="1:10" x14ac:dyDescent="0.35">
      <c r="A16" s="12">
        <v>16</v>
      </c>
      <c r="B16" s="13">
        <v>4231150009300</v>
      </c>
      <c r="C16" s="11" t="str">
        <f>VLOOKUP(B16,[1]Item!$L:$M,2,0)</f>
        <v>DRESSING ANTI POOLING ALCOHOL 15X15 CM</v>
      </c>
      <c r="D16" t="str">
        <f>VLOOKUP(B16,[1]Item!$L:$T,9,0)</f>
        <v>EA</v>
      </c>
      <c r="E16">
        <v>750</v>
      </c>
      <c r="F16">
        <v>3000015213</v>
      </c>
    </row>
    <row r="17" spans="1:6" x14ac:dyDescent="0.35">
      <c r="A17" s="12">
        <v>17</v>
      </c>
      <c r="B17" s="13">
        <v>4231151001700</v>
      </c>
      <c r="C17" s="11" t="str">
        <f>VLOOKUP(B17,[1]Item!$L:$M,2,0)</f>
        <v>DRESSING GRANUFOAM SILVER SMALL</v>
      </c>
      <c r="D17" t="str">
        <f>VLOOKUP(B17,[1]Item!$L:$T,9,0)</f>
        <v>EA</v>
      </c>
      <c r="E17">
        <v>200</v>
      </c>
      <c r="F17">
        <v>3000015213</v>
      </c>
    </row>
    <row r="18" spans="1:6" x14ac:dyDescent="0.35">
      <c r="A18" s="12">
        <v>18</v>
      </c>
      <c r="B18" s="13">
        <v>4231151406300</v>
      </c>
      <c r="C18" s="11" t="str">
        <f>VLOOKUP(B18,[1]Item!$L:$M,2,0)</f>
        <v>DRESSING ANTIMICROBIAL ISLAND PHMB 2X2IN</v>
      </c>
      <c r="D18" t="str">
        <f>VLOOKUP(B18,[1]Item!$L:$T,9,0)</f>
        <v>EA</v>
      </c>
      <c r="E18">
        <v>500</v>
      </c>
      <c r="F18">
        <v>3000015213</v>
      </c>
    </row>
    <row r="19" spans="1:6" x14ac:dyDescent="0.35">
      <c r="A19" s="12">
        <v>19</v>
      </c>
      <c r="B19" s="13">
        <v>4231200921200</v>
      </c>
      <c r="C19" s="11" t="str">
        <f>VLOOKUP(B19,[1]Item!$L:$M,2,0)</f>
        <v>MESH FIXATN 25-30 TI TACKERS</v>
      </c>
      <c r="D19" t="str">
        <f>VLOOKUP(B19,[1]Item!$L:$T,9,0)</f>
        <v>EA</v>
      </c>
      <c r="E19">
        <v>8</v>
      </c>
      <c r="F19">
        <v>3000015213</v>
      </c>
    </row>
    <row r="20" spans="1:6" x14ac:dyDescent="0.35">
      <c r="A20" s="12">
        <v>20</v>
      </c>
      <c r="B20" s="13">
        <v>4231220310300</v>
      </c>
      <c r="C20" s="11" t="str">
        <f>VLOOKUP(B20,[1]Item!$L:$M,2,0)</f>
        <v>SUTURE POLYAMIDE LOOP 0 40 1/2 HEAVY 150</v>
      </c>
      <c r="D20" t="str">
        <f>VLOOKUP(B20,[1]Item!$L:$T,9,0)</f>
        <v>DZ</v>
      </c>
      <c r="E20">
        <v>9</v>
      </c>
      <c r="F20">
        <v>3000015213</v>
      </c>
    </row>
    <row r="21" spans="1:6" x14ac:dyDescent="0.35">
      <c r="A21" s="12">
        <v>21</v>
      </c>
      <c r="B21" s="13">
        <v>4231220314600</v>
      </c>
      <c r="C21" s="11" t="str">
        <f>VLOOKUP(B21,[1]Item!$L:$M,2,0)</f>
        <v>SUTURE SILK 2/0 37 1/2 POINT 70-75 BLK</v>
      </c>
      <c r="D21" t="str">
        <f>VLOOKUP(B21,[1]Item!$L:$T,9,0)</f>
        <v>DZ</v>
      </c>
      <c r="E21">
        <v>20</v>
      </c>
      <c r="F21">
        <v>3000015213</v>
      </c>
    </row>
    <row r="22" spans="1:6" x14ac:dyDescent="0.35">
      <c r="A22" s="12">
        <v>22</v>
      </c>
      <c r="B22" s="13">
        <v>4231221101300</v>
      </c>
      <c r="C22" s="11" t="str">
        <f>VLOOKUP(B22,[1]Item!$L:$M,2,0)</f>
        <v>SUTURE POLYPROPYLN 4/0 1/2 ROU 70-75 BLU</v>
      </c>
      <c r="D22" t="str">
        <f>VLOOKUP(B22,[1]Item!$L:$T,9,0)</f>
        <v>DZ</v>
      </c>
      <c r="E22">
        <v>20</v>
      </c>
      <c r="F22">
        <v>3000015213</v>
      </c>
    </row>
    <row r="23" spans="1:6" ht="15.5" x14ac:dyDescent="0.35">
      <c r="C23" s="8"/>
      <c r="D23" s="8"/>
      <c r="E23"/>
      <c r="F23" s="9"/>
    </row>
    <row r="24" spans="1:6" ht="15.5" x14ac:dyDescent="0.35">
      <c r="C24" s="8"/>
      <c r="D24" s="8"/>
      <c r="E24"/>
      <c r="F24" s="9"/>
    </row>
    <row r="25" spans="1:6" ht="15.5" x14ac:dyDescent="0.35">
      <c r="C25" s="8"/>
      <c r="D25" s="8"/>
      <c r="E25"/>
      <c r="F25" s="9"/>
    </row>
    <row r="26" spans="1:6" ht="15.5" x14ac:dyDescent="0.35">
      <c r="C26" s="8"/>
      <c r="D26" s="8"/>
      <c r="E26"/>
      <c r="F26" s="9"/>
    </row>
    <row r="27" spans="1:6" ht="15.5" x14ac:dyDescent="0.35">
      <c r="C27" s="8"/>
      <c r="D27" s="8"/>
      <c r="E27"/>
      <c r="F27" s="9"/>
    </row>
    <row r="28" spans="1:6" ht="15.5" x14ac:dyDescent="0.35">
      <c r="C28" s="8"/>
      <c r="D28" s="8"/>
      <c r="E28"/>
      <c r="F28" s="9"/>
    </row>
    <row r="29" spans="1:6" ht="15.5" x14ac:dyDescent="0.35">
      <c r="C29" s="8"/>
      <c r="D29" s="8"/>
      <c r="E29"/>
      <c r="F29" s="9"/>
    </row>
    <row r="30" spans="1:6" ht="15.5" x14ac:dyDescent="0.35">
      <c r="C30" s="8"/>
      <c r="D30" s="8"/>
      <c r="E30"/>
      <c r="F30" s="9"/>
    </row>
    <row r="31" spans="1:6" ht="15.5" x14ac:dyDescent="0.35">
      <c r="C31" s="8"/>
      <c r="D31" s="8"/>
      <c r="E31"/>
      <c r="F31" s="9"/>
    </row>
    <row r="32" spans="1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6:B1048576 B1 F2:F22">
    <cfRule type="duplicateValues" dxfId="3" priority="2"/>
    <cfRule type="duplicateValues" dxfId="2" priority="3"/>
    <cfRule type="duplicateValues" dxfId="1" priority="4"/>
  </conditionalFormatting>
  <conditionalFormatting sqref="C23:C1048576 G2:G15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36F1-8FE2-465D-AA1B-5F29CEC45982}">
  <dimension ref="A1:F21"/>
  <sheetViews>
    <sheetView workbookViewId="0">
      <selection activeCell="A21" sqref="A21:F21"/>
    </sheetView>
  </sheetViews>
  <sheetFormatPr defaultRowHeight="14.5" x14ac:dyDescent="0.35"/>
  <cols>
    <col min="1" max="1" width="14.54296875" bestFit="1" customWidth="1"/>
    <col min="2" max="3" width="14.54296875" customWidth="1"/>
    <col min="4" max="4" width="9.26953125" customWidth="1"/>
  </cols>
  <sheetData>
    <row r="1" spans="1:6" x14ac:dyDescent="0.35">
      <c r="A1" t="s">
        <v>9</v>
      </c>
      <c r="F1">
        <v>15000</v>
      </c>
    </row>
    <row r="2" spans="1:6" x14ac:dyDescent="0.35">
      <c r="A2" t="s">
        <v>10</v>
      </c>
      <c r="F2">
        <v>125</v>
      </c>
    </row>
    <row r="3" spans="1:6" x14ac:dyDescent="0.35">
      <c r="A3" t="s">
        <v>11</v>
      </c>
      <c r="F3">
        <v>600</v>
      </c>
    </row>
    <row r="4" spans="1:6" x14ac:dyDescent="0.35">
      <c r="A4" t="s">
        <v>12</v>
      </c>
      <c r="F4">
        <v>250</v>
      </c>
    </row>
    <row r="5" spans="1:6" x14ac:dyDescent="0.35">
      <c r="A5" t="s">
        <v>13</v>
      </c>
      <c r="F5">
        <v>7</v>
      </c>
    </row>
    <row r="6" spans="1:6" x14ac:dyDescent="0.35">
      <c r="A6" t="s">
        <v>14</v>
      </c>
      <c r="F6">
        <v>200</v>
      </c>
    </row>
    <row r="7" spans="1:6" x14ac:dyDescent="0.35">
      <c r="A7" t="s">
        <v>15</v>
      </c>
      <c r="F7">
        <v>50</v>
      </c>
    </row>
    <row r="8" spans="1:6" x14ac:dyDescent="0.35">
      <c r="A8" t="s">
        <v>16</v>
      </c>
      <c r="F8">
        <v>25</v>
      </c>
    </row>
    <row r="9" spans="1:6" x14ac:dyDescent="0.35">
      <c r="A9" t="s">
        <v>17</v>
      </c>
      <c r="F9">
        <v>60</v>
      </c>
    </row>
    <row r="10" spans="1:6" x14ac:dyDescent="0.35">
      <c r="A10" t="s">
        <v>18</v>
      </c>
      <c r="F10">
        <v>400</v>
      </c>
    </row>
    <row r="11" spans="1:6" x14ac:dyDescent="0.35">
      <c r="A11" t="s">
        <v>19</v>
      </c>
      <c r="F11">
        <v>100</v>
      </c>
    </row>
    <row r="12" spans="1:6" x14ac:dyDescent="0.35">
      <c r="A12" t="s">
        <v>20</v>
      </c>
      <c r="F12">
        <v>4</v>
      </c>
    </row>
    <row r="13" spans="1:6" x14ac:dyDescent="0.35">
      <c r="A13" t="s">
        <v>21</v>
      </c>
      <c r="F13">
        <v>1</v>
      </c>
    </row>
    <row r="14" spans="1:6" x14ac:dyDescent="0.35">
      <c r="A14" t="s">
        <v>22</v>
      </c>
      <c r="F14">
        <v>20</v>
      </c>
    </row>
    <row r="15" spans="1:6" x14ac:dyDescent="0.35">
      <c r="A15" t="s">
        <v>23</v>
      </c>
      <c r="F15">
        <v>750</v>
      </c>
    </row>
    <row r="16" spans="1:6" x14ac:dyDescent="0.35">
      <c r="A16" t="s">
        <v>24</v>
      </c>
      <c r="F16">
        <v>200</v>
      </c>
    </row>
    <row r="17" spans="1:6" x14ac:dyDescent="0.35">
      <c r="A17" t="s">
        <v>25</v>
      </c>
      <c r="F17">
        <v>500</v>
      </c>
    </row>
    <row r="18" spans="1:6" x14ac:dyDescent="0.35">
      <c r="A18" t="s">
        <v>26</v>
      </c>
      <c r="F18">
        <v>8</v>
      </c>
    </row>
    <row r="19" spans="1:6" x14ac:dyDescent="0.35">
      <c r="A19" t="s">
        <v>27</v>
      </c>
      <c r="F19">
        <v>9</v>
      </c>
    </row>
    <row r="20" spans="1:6" x14ac:dyDescent="0.35">
      <c r="A20" t="s">
        <v>28</v>
      </c>
      <c r="F20">
        <v>20</v>
      </c>
    </row>
    <row r="21" spans="1:6" x14ac:dyDescent="0.35">
      <c r="A21" t="s">
        <v>29</v>
      </c>
      <c r="F21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7"/>
  <sheetViews>
    <sheetView workbookViewId="0">
      <selection sqref="A1:XFD1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0" t="s">
        <v>9</v>
      </c>
      <c r="B2" s="11" t="s">
        <v>30</v>
      </c>
      <c r="C2" t="s">
        <v>31</v>
      </c>
      <c r="D2">
        <v>15000</v>
      </c>
      <c r="E2" s="5"/>
      <c r="F2" s="8"/>
      <c r="G2" s="8"/>
      <c r="H2" s="8"/>
    </row>
    <row r="3" spans="1:8" x14ac:dyDescent="0.35">
      <c r="A3" s="10" t="s">
        <v>10</v>
      </c>
      <c r="B3" s="11" t="s">
        <v>30</v>
      </c>
      <c r="C3" t="s">
        <v>31</v>
      </c>
      <c r="D3">
        <v>125</v>
      </c>
      <c r="E3" s="5"/>
      <c r="F3" s="8"/>
      <c r="G3" s="8"/>
      <c r="H3" s="8"/>
    </row>
    <row r="4" spans="1:8" x14ac:dyDescent="0.35">
      <c r="A4" s="10" t="s">
        <v>11</v>
      </c>
      <c r="B4" s="11" t="s">
        <v>30</v>
      </c>
      <c r="C4" t="s">
        <v>31</v>
      </c>
      <c r="D4">
        <v>600</v>
      </c>
      <c r="E4" s="5"/>
      <c r="F4" s="8"/>
      <c r="G4" s="8"/>
      <c r="H4" s="8"/>
    </row>
    <row r="5" spans="1:8" x14ac:dyDescent="0.35">
      <c r="A5" s="10" t="s">
        <v>12</v>
      </c>
      <c r="B5" s="11" t="s">
        <v>30</v>
      </c>
      <c r="C5" t="s">
        <v>31</v>
      </c>
      <c r="D5">
        <v>250</v>
      </c>
      <c r="E5" s="5"/>
      <c r="F5" s="8"/>
      <c r="G5" s="8"/>
      <c r="H5" s="8"/>
    </row>
    <row r="6" spans="1:8" x14ac:dyDescent="0.35">
      <c r="A6" s="10" t="s">
        <v>13</v>
      </c>
      <c r="B6" s="11" t="s">
        <v>30</v>
      </c>
      <c r="C6" t="s">
        <v>31</v>
      </c>
      <c r="D6">
        <v>7</v>
      </c>
      <c r="E6" s="5"/>
      <c r="F6" s="8"/>
      <c r="G6" s="8"/>
      <c r="H6" s="8"/>
    </row>
    <row r="7" spans="1:8" x14ac:dyDescent="0.35">
      <c r="A7" s="10" t="s">
        <v>14</v>
      </c>
      <c r="B7" s="11" t="s">
        <v>30</v>
      </c>
      <c r="C7" t="s">
        <v>31</v>
      </c>
      <c r="D7">
        <v>200</v>
      </c>
      <c r="E7" s="5"/>
      <c r="F7" s="8"/>
      <c r="G7" s="8"/>
      <c r="H7" s="8"/>
    </row>
    <row r="8" spans="1:8" x14ac:dyDescent="0.35">
      <c r="A8" s="10" t="s">
        <v>15</v>
      </c>
      <c r="B8" s="11" t="s">
        <v>30</v>
      </c>
      <c r="C8" t="s">
        <v>31</v>
      </c>
      <c r="D8">
        <v>50</v>
      </c>
      <c r="E8" s="5"/>
      <c r="F8" s="8"/>
      <c r="G8" s="8"/>
      <c r="H8" s="8"/>
    </row>
    <row r="9" spans="1:8" x14ac:dyDescent="0.35">
      <c r="A9" s="10" t="s">
        <v>16</v>
      </c>
      <c r="B9" s="11" t="s">
        <v>30</v>
      </c>
      <c r="C9" t="s">
        <v>31</v>
      </c>
      <c r="D9">
        <v>25</v>
      </c>
      <c r="E9" s="5"/>
      <c r="F9" s="8"/>
      <c r="G9" s="8"/>
      <c r="H9" s="8"/>
    </row>
    <row r="10" spans="1:8" x14ac:dyDescent="0.35">
      <c r="A10" s="10" t="s">
        <v>17</v>
      </c>
      <c r="B10" s="11" t="s">
        <v>32</v>
      </c>
      <c r="C10" t="s">
        <v>33</v>
      </c>
      <c r="D10">
        <v>60</v>
      </c>
      <c r="E10" s="5"/>
      <c r="F10" s="8"/>
      <c r="G10" s="8"/>
      <c r="H10" s="8"/>
    </row>
    <row r="11" spans="1:8" x14ac:dyDescent="0.35">
      <c r="A11" s="10" t="s">
        <v>18</v>
      </c>
      <c r="B11" s="11" t="s">
        <v>30</v>
      </c>
      <c r="C11" t="s">
        <v>31</v>
      </c>
      <c r="D11">
        <v>400</v>
      </c>
      <c r="E11" s="5"/>
      <c r="F11" s="8"/>
      <c r="G11" s="8"/>
      <c r="H11" s="8"/>
    </row>
    <row r="12" spans="1:8" x14ac:dyDescent="0.35">
      <c r="A12" s="10" t="s">
        <v>19</v>
      </c>
      <c r="B12" s="11" t="s">
        <v>30</v>
      </c>
      <c r="C12" t="s">
        <v>31</v>
      </c>
      <c r="D12">
        <v>100</v>
      </c>
      <c r="E12" s="5"/>
      <c r="F12" s="8"/>
      <c r="G12" s="8"/>
      <c r="H12" s="8"/>
    </row>
    <row r="13" spans="1:8" x14ac:dyDescent="0.35">
      <c r="A13" s="10" t="s">
        <v>20</v>
      </c>
      <c r="B13" s="11" t="s">
        <v>30</v>
      </c>
      <c r="C13" t="s">
        <v>31</v>
      </c>
      <c r="D13">
        <v>4</v>
      </c>
      <c r="E13" s="5"/>
      <c r="F13" s="8"/>
      <c r="G13" s="8"/>
      <c r="H13" s="8"/>
    </row>
    <row r="14" spans="1:8" x14ac:dyDescent="0.35">
      <c r="A14" s="10" t="s">
        <v>21</v>
      </c>
      <c r="B14" s="11" t="s">
        <v>30</v>
      </c>
      <c r="C14" t="s">
        <v>31</v>
      </c>
      <c r="D14">
        <v>1</v>
      </c>
      <c r="E14" s="5"/>
      <c r="F14" s="8"/>
      <c r="G14" s="8"/>
      <c r="H14" s="8"/>
    </row>
    <row r="15" spans="1:8" x14ac:dyDescent="0.35">
      <c r="A15" s="10" t="s">
        <v>22</v>
      </c>
      <c r="B15" s="11" t="s">
        <v>30</v>
      </c>
      <c r="C15" t="s">
        <v>31</v>
      </c>
      <c r="D15">
        <v>20</v>
      </c>
      <c r="E15" s="5"/>
      <c r="F15" s="8"/>
      <c r="G15" s="8"/>
      <c r="H15" s="8"/>
    </row>
    <row r="16" spans="1:8" x14ac:dyDescent="0.35">
      <c r="A16" s="10" t="s">
        <v>23</v>
      </c>
      <c r="B16" s="11" t="s">
        <v>30</v>
      </c>
      <c r="C16" t="s">
        <v>31</v>
      </c>
      <c r="D16">
        <v>750</v>
      </c>
      <c r="E16" s="5"/>
      <c r="F16" s="8"/>
      <c r="G16" s="8"/>
      <c r="H16" s="8"/>
    </row>
    <row r="17" spans="1:4" x14ac:dyDescent="0.35">
      <c r="A17" s="10" t="s">
        <v>24</v>
      </c>
      <c r="B17" s="11" t="s">
        <v>30</v>
      </c>
      <c r="C17" t="s">
        <v>31</v>
      </c>
      <c r="D17">
        <v>200</v>
      </c>
    </row>
    <row r="18" spans="1:4" x14ac:dyDescent="0.35">
      <c r="A18" s="10" t="s">
        <v>25</v>
      </c>
      <c r="B18" s="11" t="s">
        <v>30</v>
      </c>
      <c r="C18" t="s">
        <v>31</v>
      </c>
      <c r="D18">
        <v>500</v>
      </c>
    </row>
    <row r="19" spans="1:4" x14ac:dyDescent="0.35">
      <c r="A19" s="10" t="s">
        <v>26</v>
      </c>
      <c r="B19" s="11" t="s">
        <v>30</v>
      </c>
      <c r="C19" t="s">
        <v>31</v>
      </c>
      <c r="D19">
        <v>8</v>
      </c>
    </row>
    <row r="20" spans="1:4" x14ac:dyDescent="0.35">
      <c r="A20" s="10" t="s">
        <v>27</v>
      </c>
      <c r="B20" s="11" t="s">
        <v>30</v>
      </c>
      <c r="C20" t="s">
        <v>31</v>
      </c>
      <c r="D20">
        <v>9</v>
      </c>
    </row>
    <row r="21" spans="1:4" x14ac:dyDescent="0.35">
      <c r="A21" s="10" t="s">
        <v>28</v>
      </c>
      <c r="B21" s="11" t="s">
        <v>30</v>
      </c>
      <c r="C21" t="s">
        <v>31</v>
      </c>
      <c r="D21">
        <v>20</v>
      </c>
    </row>
    <row r="22" spans="1:4" x14ac:dyDescent="0.35">
      <c r="A22" s="10" t="s">
        <v>29</v>
      </c>
      <c r="B22" s="11" t="s">
        <v>30</v>
      </c>
      <c r="C22" t="s">
        <v>31</v>
      </c>
      <c r="D22">
        <v>20</v>
      </c>
    </row>
    <row r="23" spans="1:4" x14ac:dyDescent="0.35">
      <c r="B23" s="8"/>
      <c r="C23" s="8"/>
      <c r="D23" s="8"/>
    </row>
    <row r="24" spans="1:4" x14ac:dyDescent="0.35">
      <c r="B24" s="8"/>
      <c r="C24" s="8"/>
      <c r="D24" s="8"/>
    </row>
    <row r="25" spans="1:4" x14ac:dyDescent="0.35">
      <c r="B25" s="8"/>
      <c r="C25" s="8"/>
      <c r="D25" s="8"/>
    </row>
    <row r="26" spans="1:4" x14ac:dyDescent="0.35">
      <c r="B26" s="8"/>
      <c r="C26" s="8"/>
      <c r="D26" s="8"/>
    </row>
    <row r="27" spans="1:4" x14ac:dyDescent="0.35">
      <c r="B27" s="8"/>
      <c r="C27" s="8"/>
      <c r="D27" s="8"/>
    </row>
    <row r="28" spans="1:4" x14ac:dyDescent="0.35">
      <c r="B28" s="8"/>
      <c r="C28" s="8"/>
      <c r="D28" s="8"/>
    </row>
    <row r="29" spans="1:4" x14ac:dyDescent="0.35">
      <c r="B29" s="8"/>
      <c r="C29" s="8"/>
      <c r="D29" s="8"/>
    </row>
    <row r="30" spans="1:4" x14ac:dyDescent="0.35">
      <c r="B30" s="8"/>
      <c r="C30" s="8"/>
      <c r="D30" s="8"/>
    </row>
    <row r="31" spans="1:4" x14ac:dyDescent="0.35">
      <c r="B31" s="8"/>
      <c r="C31" s="8"/>
      <c r="D31" s="8"/>
    </row>
    <row r="32" spans="1:4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D46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الطرح</vt:lpstr>
      <vt:lpstr>Sheet1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2025-02-10T07:17:23Z</dcterms:modified>
</cp:coreProperties>
</file>