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sukait\Desktop\NDP0187-25\"/>
    </mc:Choice>
  </mc:AlternateContent>
  <xr:revisionPtr revIDLastSave="0" documentId="13_ncr:1_{5180DC15-EE87-4601-B959-54F67699B46B}" xr6:coauthVersionLast="45" xr6:coauthVersionMax="45" xr10:uidLastSave="{00000000-0000-0000-0000-000000000000}"/>
  <bookViews>
    <workbookView xWindow="-80" yWindow="-80" windowWidth="19360" windowHeight="11560" xr2:uid="{78B9450D-6289-42F2-9D9C-F8E0B91B2B88}"/>
  </bookViews>
  <sheets>
    <sheet name="الطرح" sheetId="1" r:id="rId1"/>
    <sheet name="توزيع المناطق" sheetId="2" r:id="rId2"/>
  </sheets>
  <externalReferences>
    <externalReference r:id="rId3"/>
  </externalReference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  <c r="C3" i="1"/>
  <c r="C4" i="1"/>
  <c r="C5" i="1"/>
  <c r="C6" i="1"/>
  <c r="C7" i="1"/>
  <c r="C2" i="1"/>
</calcChain>
</file>

<file path=xl/sharedStrings.xml><?xml version="1.0" encoding="utf-8"?>
<sst xmlns="http://schemas.openxmlformats.org/spreadsheetml/2006/main" count="28" uniqueCount="17">
  <si>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</si>
  <si>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</si>
  <si>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</si>
  <si>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</si>
  <si>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</si>
  <si>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</si>
  <si>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</si>
  <si>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</si>
  <si>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</si>
  <si>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4214180800700</t>
  </si>
  <si>
    <t>4214311100300</t>
  </si>
  <si>
    <t>4214390200700</t>
  </si>
  <si>
    <t>4218150500000</t>
  </si>
  <si>
    <t>4220341210700</t>
  </si>
  <si>
    <t>4229540019700</t>
  </si>
  <si>
    <t>1100</t>
  </si>
  <si>
    <t>MOE - King Saud Universityجامعة الملك سعود الطبية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</si>
</sst>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sukait/Downloads/RFx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Item"/>
      <sheetName val="Template"/>
      <sheetName val="TechnicalInfo"/>
    </sheetNames>
    <sheetDataSet>
      <sheetData sheetId="0"/>
      <sheetData sheetId="1">
        <row r="2">
          <cell r="L2" t="str">
            <v>Product</v>
          </cell>
          <cell r="M2" t="str">
            <v>Revision Level</v>
          </cell>
          <cell r="N2" t="str">
            <v>Description</v>
          </cell>
          <cell r="O2" t="str">
            <v>Category ID</v>
          </cell>
          <cell r="P2" t="str">
            <v>Description</v>
          </cell>
          <cell r="Q2" t="str">
            <v>Catalog</v>
          </cell>
          <cell r="R2" t="str">
            <v>Delivery date</v>
          </cell>
          <cell r="S2" t="str">
            <v>Delivery time</v>
          </cell>
          <cell r="T2" t="str">
            <v>Quantity</v>
          </cell>
          <cell r="U2" t="str">
            <v>Unit</v>
          </cell>
        </row>
        <row r="3">
          <cell r="L3">
            <v>4214180800700</v>
          </cell>
          <cell r="M3" t="str">
            <v/>
          </cell>
          <cell r="N3" t="str">
            <v>CAUTERY EXTENSION SS 16-18CM</v>
          </cell>
          <cell r="O3" t="str">
            <v>4214</v>
          </cell>
          <cell r="P3" t="str">
            <v/>
          </cell>
          <cell r="Q3" t="str">
            <v/>
          </cell>
          <cell r="R3" t="str">
            <v>00.00.0000</v>
          </cell>
          <cell r="S3" t="str">
            <v>00:00:00</v>
          </cell>
          <cell r="T3" t="str">
            <v>40</v>
          </cell>
          <cell r="U3" t="str">
            <v>EA</v>
          </cell>
        </row>
        <row r="10">
          <cell r="L10" t="str">
            <v>Unit of an Attribute</v>
          </cell>
          <cell r="M10" t="str">
            <v>Multiselection</v>
          </cell>
        </row>
        <row r="11">
          <cell r="L11">
            <v>4214311100300</v>
          </cell>
          <cell r="M11" t="str">
            <v/>
          </cell>
          <cell r="N11" t="str">
            <v>KIT CATHERIZATION SUPRAPUBIC 16 FR</v>
          </cell>
          <cell r="O11" t="str">
            <v>4214</v>
          </cell>
          <cell r="P11" t="str">
            <v>PATIENT CARE AND TRE</v>
          </cell>
          <cell r="Q11" t="str">
            <v/>
          </cell>
          <cell r="R11" t="str">
            <v>00.00.0000</v>
          </cell>
          <cell r="S11" t="str">
            <v>00:00:00</v>
          </cell>
          <cell r="T11" t="str">
            <v>45</v>
          </cell>
          <cell r="U11" t="str">
            <v>EA</v>
          </cell>
        </row>
        <row r="18">
          <cell r="L18">
            <v>4214390200700</v>
          </cell>
          <cell r="M18" t="str">
            <v/>
          </cell>
          <cell r="N18" t="str">
            <v>CATHETER BALLOON NEPHROSTOMY 10 MM</v>
          </cell>
          <cell r="O18" t="str">
            <v>4214</v>
          </cell>
          <cell r="P18" t="str">
            <v>PATIENT CARE AND TRE</v>
          </cell>
          <cell r="Q18" t="str">
            <v/>
          </cell>
          <cell r="R18" t="str">
            <v>00.00.0000</v>
          </cell>
          <cell r="S18" t="str">
            <v>00:00:00</v>
          </cell>
          <cell r="T18" t="str">
            <v>12</v>
          </cell>
          <cell r="U18" t="str">
            <v>EA</v>
          </cell>
        </row>
        <row r="25">
          <cell r="L25">
            <v>4218150500000</v>
          </cell>
          <cell r="M25" t="str">
            <v/>
          </cell>
          <cell r="N25" t="str">
            <v>SAMPLER ENDOMETRIAL SOFT 3-3.5MM STERILE</v>
          </cell>
          <cell r="O25" t="str">
            <v>42000000</v>
          </cell>
          <cell r="P25" t="str">
            <v>Med Equip Acc &amp; Supp</v>
          </cell>
          <cell r="Q25" t="str">
            <v/>
          </cell>
          <cell r="R25" t="str">
            <v>00.00.0000</v>
          </cell>
          <cell r="S25" t="str">
            <v>00:00:00</v>
          </cell>
          <cell r="T25" t="str">
            <v>50</v>
          </cell>
          <cell r="U25" t="str">
            <v>PC</v>
          </cell>
        </row>
        <row r="31">
          <cell r="L31">
            <v>4220341210700</v>
          </cell>
          <cell r="M31" t="str">
            <v/>
          </cell>
          <cell r="N31" t="str">
            <v>SET STENT URETHRAL SOFT 3.7-4FR 14CM</v>
          </cell>
          <cell r="O31" t="str">
            <v>4220</v>
          </cell>
          <cell r="P31" t="str">
            <v>MEDICAL DIAGNOSTIC I</v>
          </cell>
          <cell r="Q31" t="str">
            <v/>
          </cell>
          <cell r="R31" t="str">
            <v>00.00.0000</v>
          </cell>
          <cell r="S31" t="str">
            <v>00:00:00</v>
          </cell>
          <cell r="T31" t="str">
            <v>62</v>
          </cell>
          <cell r="U31" t="str">
            <v>EA</v>
          </cell>
        </row>
        <row r="39">
          <cell r="L39">
            <v>4229540019700</v>
          </cell>
          <cell r="M39" t="str">
            <v/>
          </cell>
          <cell r="N39" t="str">
            <v>SYSTEM ARTIFICIAL ANAL SPHINCTER</v>
          </cell>
          <cell r="O39" t="str">
            <v>4229</v>
          </cell>
          <cell r="P39" t="str">
            <v>SURGICAL PRODUCTS</v>
          </cell>
          <cell r="Q39" t="str">
            <v/>
          </cell>
          <cell r="R39" t="str">
            <v>00.00.0000</v>
          </cell>
          <cell r="S39" t="str">
            <v>00:00:00</v>
          </cell>
          <cell r="T39" t="str">
            <v>4</v>
          </cell>
          <cell r="U39" t="str">
            <v>KIT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7" sqref="C7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1</v>
      </c>
      <c r="B2" s="13">
        <v>4214180800700</v>
      </c>
      <c r="C2" s="11" t="str">
        <f>VLOOKUP(B2,[1]Item!$L:$N,3,0)</f>
        <v>CAUTERY EXTENSION SS 16-18CM</v>
      </c>
      <c r="D2" t="str">
        <f>VLOOKUP(B2,[1]Item!$L:$U,10,0)</f>
        <v>EA</v>
      </c>
      <c r="E2">
        <v>40</v>
      </c>
      <c r="F2">
        <v>3000015218</v>
      </c>
      <c r="G2" s="8"/>
      <c r="H2" s="8"/>
      <c r="J2" s="9"/>
    </row>
    <row r="3" spans="1:10" ht="15.5" x14ac:dyDescent="0.35">
      <c r="A3" s="12">
        <v>2</v>
      </c>
      <c r="B3" s="13">
        <v>4214311100300</v>
      </c>
      <c r="C3" s="11" t="str">
        <f>VLOOKUP(B3,[1]Item!$L:$N,3,0)</f>
        <v>KIT CATHERIZATION SUPRAPUBIC 16 FR</v>
      </c>
      <c r="D3" t="str">
        <f>VLOOKUP(B3,[1]Item!$L:$U,10,0)</f>
        <v>EA</v>
      </c>
      <c r="E3">
        <v>45</v>
      </c>
      <c r="F3">
        <v>3000015218</v>
      </c>
      <c r="G3" s="8"/>
      <c r="H3" s="8"/>
      <c r="J3" s="9"/>
    </row>
    <row r="4" spans="1:10" ht="15.5" x14ac:dyDescent="0.35">
      <c r="A4" s="12">
        <v>3</v>
      </c>
      <c r="B4" s="13">
        <v>4214390200700</v>
      </c>
      <c r="C4" s="11" t="str">
        <f>VLOOKUP(B4,[1]Item!$L:$N,3,0)</f>
        <v>CATHETER BALLOON NEPHROSTOMY 10 MM</v>
      </c>
      <c r="D4" t="str">
        <f>VLOOKUP(B4,[1]Item!$L:$U,10,0)</f>
        <v>EA</v>
      </c>
      <c r="E4">
        <v>12</v>
      </c>
      <c r="F4">
        <v>3000015218</v>
      </c>
      <c r="G4" s="8"/>
      <c r="H4" s="8"/>
      <c r="J4" s="9"/>
    </row>
    <row r="5" spans="1:10" ht="15.5" x14ac:dyDescent="0.35">
      <c r="A5" s="12">
        <v>4</v>
      </c>
      <c r="B5" s="13">
        <v>4218150500000</v>
      </c>
      <c r="C5" s="11" t="str">
        <f>VLOOKUP(B5,[1]Item!$L:$N,3,0)</f>
        <v>SAMPLER ENDOMETRIAL SOFT 3-3.5MM STERILE</v>
      </c>
      <c r="D5" t="str">
        <f>VLOOKUP(B5,[1]Item!$L:$U,10,0)</f>
        <v>PC</v>
      </c>
      <c r="E5">
        <v>50</v>
      </c>
      <c r="F5">
        <v>3000015218</v>
      </c>
      <c r="G5" s="8"/>
      <c r="H5" s="8"/>
      <c r="J5" s="9"/>
    </row>
    <row r="6" spans="1:10" ht="15.5" x14ac:dyDescent="0.35">
      <c r="A6" s="12">
        <v>5</v>
      </c>
      <c r="B6" s="13">
        <v>4220341210700</v>
      </c>
      <c r="C6" s="11" t="str">
        <f>VLOOKUP(B6,[1]Item!$L:$N,3,0)</f>
        <v>SET STENT URETHRAL SOFT 3.7-4FR 14CM</v>
      </c>
      <c r="D6" t="str">
        <f>VLOOKUP(B6,[1]Item!$L:$U,10,0)</f>
        <v>EA</v>
      </c>
      <c r="E6">
        <v>62</v>
      </c>
      <c r="F6">
        <v>3000015218</v>
      </c>
      <c r="G6" s="8"/>
      <c r="H6" s="8"/>
      <c r="J6" s="9"/>
    </row>
    <row r="7" spans="1:10" ht="15.5" x14ac:dyDescent="0.35">
      <c r="A7" s="12">
        <v>6</v>
      </c>
      <c r="B7" s="13">
        <v>4229540019700</v>
      </c>
      <c r="C7" s="11" t="str">
        <f>VLOOKUP(B7,[1]Item!$L:$N,3,0)</f>
        <v>SYSTEM ARTIFICIAL ANAL SPHINCTER</v>
      </c>
      <c r="D7" t="str">
        <f>VLOOKUP(B7,[1]Item!$L:$U,10,0)</f>
        <v>KIT</v>
      </c>
      <c r="E7">
        <v>4</v>
      </c>
      <c r="F7">
        <v>3000015218</v>
      </c>
      <c r="G7" s="8"/>
      <c r="H7" s="8"/>
      <c r="J7" s="9"/>
    </row>
    <row r="8" spans="1:10" ht="15.5" x14ac:dyDescent="0.35">
      <c r="A8" s="12"/>
      <c r="B8" s="10"/>
      <c r="C8" s="11"/>
      <c r="E8"/>
      <c r="G8" s="8"/>
      <c r="H8" s="8"/>
      <c r="J8" s="9"/>
    </row>
    <row r="9" spans="1:10" ht="15.5" x14ac:dyDescent="0.35">
      <c r="A9" s="12"/>
      <c r="B9" s="10"/>
      <c r="C9" s="11"/>
      <c r="E9"/>
      <c r="G9" s="8"/>
      <c r="H9" s="8"/>
      <c r="J9" s="9"/>
    </row>
    <row r="10" spans="1:10" ht="15.5" x14ac:dyDescent="0.35">
      <c r="A10" s="12"/>
      <c r="B10" s="10"/>
      <c r="C10" s="11"/>
      <c r="E10"/>
      <c r="G10" s="8"/>
      <c r="H10" s="8"/>
      <c r="J10" s="9"/>
    </row>
    <row r="11" spans="1:10" ht="15.5" x14ac:dyDescent="0.35">
      <c r="A11" s="12"/>
      <c r="B11" s="10"/>
      <c r="C11" s="11"/>
      <c r="E11"/>
      <c r="G11" s="8"/>
      <c r="H11" s="8"/>
      <c r="J11" s="9"/>
    </row>
    <row r="12" spans="1:10" ht="15.5" x14ac:dyDescent="0.35">
      <c r="A12" s="12"/>
      <c r="B12" s="10"/>
      <c r="C12" s="11"/>
      <c r="E12"/>
      <c r="G12" s="8"/>
      <c r="H12" s="8"/>
      <c r="J12" s="9"/>
    </row>
    <row r="13" spans="1:10" ht="15.5" x14ac:dyDescent="0.35">
      <c r="A13" s="12"/>
      <c r="B13" s="10"/>
      <c r="C13" s="11"/>
      <c r="E13"/>
      <c r="G13" s="8"/>
      <c r="H13" s="8"/>
      <c r="J13" s="9"/>
    </row>
    <row r="14" spans="1:10" ht="15.5" x14ac:dyDescent="0.35">
      <c r="A14" s="12"/>
      <c r="B14" s="10"/>
      <c r="C14" s="11"/>
      <c r="E14"/>
      <c r="G14" s="8"/>
      <c r="H14" s="8"/>
      <c r="J14" s="9"/>
    </row>
    <row r="15" spans="1:10" ht="15.5" x14ac:dyDescent="0.35">
      <c r="A15" s="12"/>
      <c r="B15" s="11"/>
      <c r="C15" s="11"/>
      <c r="E15"/>
      <c r="G15" s="8"/>
      <c r="H15" s="8"/>
      <c r="J15" s="9"/>
    </row>
    <row r="16" spans="1:10" ht="15.5" x14ac:dyDescent="0.35">
      <c r="A16" s="12"/>
      <c r="B16" s="10"/>
      <c r="C16" s="11"/>
      <c r="E16"/>
      <c r="G16" s="8"/>
      <c r="H16" s="8"/>
      <c r="J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16">
    <cfRule type="duplicateValues" dxfId="3" priority="2"/>
    <cfRule type="duplicateValues" dxfId="2" priority="3"/>
    <cfRule type="duplicateValues" dxfId="1" priority="4"/>
  </conditionalFormatting>
  <conditionalFormatting sqref="C17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D10" sqref="D10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0" t="s">
        <v>9</v>
      </c>
      <c r="B2" s="11" t="s">
        <v>15</v>
      </c>
      <c r="C2" t="s">
        <v>16</v>
      </c>
      <c r="D2">
        <v>40</v>
      </c>
      <c r="E2" s="5"/>
      <c r="F2" s="8"/>
      <c r="G2" s="8"/>
      <c r="H2" s="8"/>
    </row>
    <row r="3" spans="1:8" x14ac:dyDescent="0.35">
      <c r="A3" s="10" t="s">
        <v>10</v>
      </c>
      <c r="B3" s="11" t="s">
        <v>15</v>
      </c>
      <c r="C3" t="s">
        <v>16</v>
      </c>
      <c r="D3">
        <v>45</v>
      </c>
      <c r="E3" s="5"/>
      <c r="F3" s="8"/>
      <c r="G3" s="8"/>
      <c r="H3" s="8"/>
    </row>
    <row r="4" spans="1:8" x14ac:dyDescent="0.35">
      <c r="A4" s="10" t="s">
        <v>11</v>
      </c>
      <c r="B4" s="11" t="s">
        <v>15</v>
      </c>
      <c r="C4" t="s">
        <v>16</v>
      </c>
      <c r="D4">
        <v>12</v>
      </c>
      <c r="E4" s="5"/>
      <c r="F4" s="8"/>
      <c r="G4" s="8"/>
      <c r="H4" s="8"/>
    </row>
    <row r="5" spans="1:8" x14ac:dyDescent="0.35">
      <c r="A5" s="10" t="s">
        <v>12</v>
      </c>
      <c r="B5" s="11" t="s">
        <v>15</v>
      </c>
      <c r="C5" t="s">
        <v>16</v>
      </c>
      <c r="D5">
        <v>50</v>
      </c>
      <c r="E5" s="5"/>
      <c r="F5" s="8"/>
      <c r="G5" s="8"/>
      <c r="H5" s="8"/>
    </row>
    <row r="6" spans="1:8" x14ac:dyDescent="0.35">
      <c r="A6" s="10" t="s">
        <v>13</v>
      </c>
      <c r="B6" s="11" t="s">
        <v>15</v>
      </c>
      <c r="C6" t="s">
        <v>16</v>
      </c>
      <c r="D6">
        <v>62</v>
      </c>
      <c r="E6" s="5"/>
      <c r="F6" s="8"/>
      <c r="G6" s="8"/>
      <c r="H6" s="8"/>
    </row>
    <row r="7" spans="1:8" x14ac:dyDescent="0.35">
      <c r="A7" s="10" t="s">
        <v>14</v>
      </c>
      <c r="B7" s="11" t="s">
        <v>15</v>
      </c>
      <c r="C7" t="s">
        <v>16</v>
      </c>
      <c r="D7">
        <v>4</v>
      </c>
      <c r="E7" s="5"/>
      <c r="F7" s="8"/>
      <c r="G7" s="8"/>
      <c r="H7" s="8"/>
    </row>
    <row r="8" spans="1:8" x14ac:dyDescent="0.35">
      <c r="A8" s="11"/>
      <c r="B8" s="11"/>
      <c r="D8"/>
      <c r="E8" s="5"/>
      <c r="F8" s="8"/>
      <c r="G8" s="8"/>
      <c r="H8" s="8"/>
    </row>
    <row r="9" spans="1:8" x14ac:dyDescent="0.35">
      <c r="A9" s="10"/>
      <c r="B9" s="11"/>
      <c r="D9"/>
      <c r="E9" s="5"/>
      <c r="F9" s="8"/>
      <c r="G9" s="8"/>
      <c r="H9" s="8"/>
    </row>
    <row r="10" spans="1:8" x14ac:dyDescent="0.35">
      <c r="A10" s="10"/>
      <c r="B10" s="11"/>
      <c r="D10"/>
      <c r="E10" s="5"/>
      <c r="F10" s="8"/>
      <c r="G10" s="8"/>
      <c r="H10" s="8"/>
    </row>
    <row r="11" spans="1:8" x14ac:dyDescent="0.35">
      <c r="A11" s="11"/>
      <c r="B11" s="11"/>
      <c r="D11"/>
      <c r="E11" s="5"/>
      <c r="F11" s="8"/>
      <c r="G11" s="8"/>
      <c r="H11" s="8"/>
    </row>
    <row r="12" spans="1:8" x14ac:dyDescent="0.35">
      <c r="A12" s="10"/>
      <c r="B12" s="11"/>
      <c r="D12"/>
      <c r="E12" s="5"/>
      <c r="F12" s="8"/>
      <c r="G12" s="8"/>
      <c r="H12" s="8"/>
    </row>
    <row r="13" spans="1:8" x14ac:dyDescent="0.35">
      <c r="A13" s="10"/>
      <c r="B13" s="11"/>
      <c r="D13"/>
      <c r="E13" s="5"/>
      <c r="F13" s="8"/>
      <c r="G13" s="8"/>
      <c r="H13" s="8"/>
    </row>
    <row r="14" spans="1:8" x14ac:dyDescent="0.35">
      <c r="A14" s="11"/>
      <c r="B14" s="11"/>
      <c r="D14"/>
      <c r="E14" s="5"/>
      <c r="F14" s="8"/>
      <c r="G14" s="8"/>
      <c r="H14" s="8"/>
    </row>
    <row r="15" spans="1:8" x14ac:dyDescent="0.35">
      <c r="A15" s="10"/>
      <c r="B15" s="11"/>
      <c r="D15"/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1:8" x14ac:dyDescent="0.35">
      <c r="A17" s="10"/>
      <c r="B17" s="11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Raghad S. Alsukait</cp:lastModifiedBy>
  <dcterms:created xsi:type="dcterms:W3CDTF">2023-05-23T09:11:48Z</dcterms:created>
  <dcterms:modified xsi:type="dcterms:W3CDTF">2025-02-11T06:56:32Z</dcterms:modified>
</cp:coreProperties>
</file>